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<sst xmlns="http://schemas.openxmlformats.org/spreadsheetml/2006/main" count="38" uniqueCount="38">
  <si>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</si>
  <si>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</si>
  <si>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</si>
  <si>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</si>
  <si>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</si>
  <si>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</si>
  <si>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</si>
  <si>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</si>
  <si>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</si>
  <si>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</si>
  <si>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</si>
  <si>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</si>
  <si>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</si>
  <si>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</si>
  <si>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</si>
  <si>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</si>
  <si>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</si>
  <si>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</si>
  <si>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</si>
  <si>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</si>
  <si>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</si>
  <si>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</si>
  <si>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</si>
  <si>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</si>
  <si>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</si>
  <si>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</si>
  <si>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</si>
  <si>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</si>
  <si>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СМОЛЕНСКАЯ ОБЛАСТЬ:</t>
  </si>
  <si>
    <t>Разница в %</t>
  </si>
  <si>
    <t>№ п.п.</t>
  </si>
  <si>
    <t>г. Десногорск</t>
  </si>
  <si>
    <t>Ж/д больница</t>
  </si>
  <si>
    <t>Итого подчинение</t>
  </si>
  <si>
    <t xml:space="preserve">Посещения + стоматологи. </t>
  </si>
  <si>
    <t>Наименование</t>
  </si>
  <si>
    <t xml:space="preserve">  2010г.</t>
  </si>
  <si>
    <t xml:space="preserve">  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</si>
</sst>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4" borderId="10" xfId="0" applyNumberFormat="1" applyFont="1" applyFill="1" applyBorder="1" applyAlignment="1">
      <alignment/>
    </xf>
    <xf numFmtId="1" fontId="6" fillId="36" borderId="15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75"/>
          <c:w val="0.971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5358</c:v>
                </c:pt>
                <c:pt idx="1">
                  <c:v>-17788</c:v>
                </c:pt>
                <c:pt idx="2">
                  <c:v>-16008</c:v>
                </c:pt>
                <c:pt idx="3">
                  <c:v>7735</c:v>
                </c:pt>
                <c:pt idx="4">
                  <c:v>3613</c:v>
                </c:pt>
                <c:pt idx="5">
                  <c:v>7154</c:v>
                </c:pt>
                <c:pt idx="6">
                  <c:v>-11263</c:v>
                </c:pt>
                <c:pt idx="7">
                  <c:v>-3093</c:v>
                </c:pt>
                <c:pt idx="8">
                  <c:v>2682</c:v>
                </c:pt>
                <c:pt idx="9">
                  <c:v>9253</c:v>
                </c:pt>
                <c:pt idx="10">
                  <c:v>-3616</c:v>
                </c:pt>
                <c:pt idx="11">
                  <c:v>12311</c:v>
                </c:pt>
                <c:pt idx="12">
                  <c:v>456</c:v>
                </c:pt>
                <c:pt idx="13">
                  <c:v>4805</c:v>
                </c:pt>
                <c:pt idx="14">
                  <c:v>-34825</c:v>
                </c:pt>
                <c:pt idx="15">
                  <c:v>12546</c:v>
                </c:pt>
                <c:pt idx="16">
                  <c:v>14729</c:v>
                </c:pt>
                <c:pt idx="17">
                  <c:v>-13811</c:v>
                </c:pt>
                <c:pt idx="18">
                  <c:v>8947</c:v>
                </c:pt>
                <c:pt idx="19">
                  <c:v>1210</c:v>
                </c:pt>
                <c:pt idx="20">
                  <c:v>-8513</c:v>
                </c:pt>
                <c:pt idx="21">
                  <c:v>8443</c:v>
                </c:pt>
                <c:pt idx="22">
                  <c:v>2072</c:v>
                </c:pt>
                <c:pt idx="23">
                  <c:v>3435</c:v>
                </c:pt>
                <c:pt idx="24">
                  <c:v>-11048</c:v>
                </c:pt>
                <c:pt idx="25">
                  <c:v>29082</c:v>
                </c:pt>
                <c:pt idx="26">
                  <c:v>-156652</c:v>
                </c:pt>
                <c:pt idx="27">
                  <c:v>-142786</c:v>
                </c:pt>
                <c:pt idx="28">
                  <c:v>-8837</c:v>
                </c:pt>
                <c:pt idx="29">
                  <c:v>-7922</c:v>
                </c:pt>
              </c:numCache>
            </c:numRef>
          </c:val>
        </c:ser>
        <c:axId val="13308679"/>
        <c:axId val="52669248"/>
      </c:barChart>
      <c:catAx>
        <c:axId val="133086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69248"/>
        <c:crosses val="autoZero"/>
        <c:auto val="0"/>
        <c:lblOffset val="100"/>
        <c:tickLblSkip val="1"/>
        <c:noMultiLvlLbl val="0"/>
      </c:catAx>
      <c:valAx>
        <c:axId val="52669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08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"/>
          <c:w val="0.971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0.05461940732132481</c:v>
                </c:pt>
                <c:pt idx="1">
                  <c:v>-0.039662507469608727</c:v>
                </c:pt>
                <c:pt idx="2">
                  <c:v>-0.05281460121808788</c:v>
                </c:pt>
                <c:pt idx="3">
                  <c:v>0.21905975644293402</c:v>
                </c:pt>
                <c:pt idx="4">
                  <c:v>0.02477559333191615</c:v>
                </c:pt>
                <c:pt idx="5">
                  <c:v>0.03873035465830775</c:v>
                </c:pt>
                <c:pt idx="6">
                  <c:v>-0.0987739853369348</c:v>
                </c:pt>
                <c:pt idx="7">
                  <c:v>-0.029304202827149732</c:v>
                </c:pt>
                <c:pt idx="8">
                  <c:v>0.05239304551670248</c:v>
                </c:pt>
                <c:pt idx="9">
                  <c:v>0.12129514321295143</c:v>
                </c:pt>
                <c:pt idx="10">
                  <c:v>-0.03378965565574919</c:v>
                </c:pt>
                <c:pt idx="11">
                  <c:v>0.1739038309413493</c:v>
                </c:pt>
                <c:pt idx="12">
                  <c:v>0.006593692612461501</c:v>
                </c:pt>
                <c:pt idx="13">
                  <c:v>0.023404545498826118</c:v>
                </c:pt>
                <c:pt idx="14">
                  <c:v>-0.0797306671734019</c:v>
                </c:pt>
                <c:pt idx="15">
                  <c:v>0.06979849342961734</c:v>
                </c:pt>
                <c:pt idx="16">
                  <c:v>0.035406930902517356</c:v>
                </c:pt>
                <c:pt idx="17">
                  <c:v>-0.0549450986632718</c:v>
                </c:pt>
                <c:pt idx="18">
                  <c:v>0.09232372638248254</c:v>
                </c:pt>
                <c:pt idx="19">
                  <c:v>0.06391632771644393</c:v>
                </c:pt>
                <c:pt idx="20">
                  <c:v>-0.13822273457922682</c:v>
                </c:pt>
                <c:pt idx="21">
                  <c:v>0.14396303306221972</c:v>
                </c:pt>
                <c:pt idx="22">
                  <c:v>0.03700528646949564</c:v>
                </c:pt>
                <c:pt idx="23">
                  <c:v>0.04161064069484319</c:v>
                </c:pt>
                <c:pt idx="24">
                  <c:v>-0.026185058778915433</c:v>
                </c:pt>
                <c:pt idx="25">
                  <c:v>0.030268463221350496</c:v>
                </c:pt>
                <c:pt idx="26">
                  <c:v>-0.04618934648142808</c:v>
                </c:pt>
                <c:pt idx="27">
                  <c:v>-0.016902576214654408</c:v>
                </c:pt>
                <c:pt idx="28">
                  <c:v>-0.0446897709630274</c:v>
                </c:pt>
                <c:pt idx="29">
                  <c:v>-0.04164344964622518</c:v>
                </c:pt>
              </c:numCache>
            </c:numRef>
          </c:val>
        </c:ser>
        <c:axId val="4261185"/>
        <c:axId val="38350666"/>
      </c:barChart>
      <c:catAx>
        <c:axId val="42611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0666"/>
        <c:crosses val="autoZero"/>
        <c:auto val="0"/>
        <c:lblOffset val="100"/>
        <c:tickLblSkip val="1"/>
        <c:noMultiLvlLbl val="0"/>
      </c:catAx>
      <c:valAx>
        <c:axId val="38350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611675"/>
        <c:axId val="19396212"/>
      </c:barChart>
      <c:catAx>
        <c:axId val="961167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96212"/>
        <c:crosses val="autoZero"/>
        <c:auto val="0"/>
        <c:lblOffset val="100"/>
        <c:tickLblSkip val="1"/>
        <c:noMultiLvlLbl val="0"/>
      </c:catAx>
      <c:valAx>
        <c:axId val="193962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1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348181"/>
        <c:axId val="27589310"/>
      </c:barChart>
      <c:catAx>
        <c:axId val="4034818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89310"/>
        <c:crossesAt val="0"/>
        <c:auto val="0"/>
        <c:lblOffset val="100"/>
        <c:tickLblSkip val="1"/>
        <c:noMultiLvlLbl val="0"/>
      </c:catAx>
      <c:valAx>
        <c:axId val="27589310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4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581025</xdr:colOff>
      <xdr:row>50</xdr:row>
      <xdr:rowOff>76200</xdr:rowOff>
    </xdr:to>
    <xdr:graphicFrame>
      <xdr:nvGraphicFramePr>
        <xdr:cNvPr id="2" name="Chart 6"/>
        <xdr:cNvGraphicFramePr/>
      </xdr:nvGraphicFramePr>
      <xdr:xfrm>
        <a:off x="85725" y="45053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0</xdr:colOff>
      <xdr:row>77</xdr:row>
      <xdr:rowOff>95250</xdr:rowOff>
    </xdr:to>
    <xdr:graphicFrame>
      <xdr:nvGraphicFramePr>
        <xdr:cNvPr id="3" name="Chart 7"/>
        <xdr:cNvGraphicFramePr/>
      </xdr:nvGraphicFramePr>
      <xdr:xfrm>
        <a:off x="0" y="8972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aphicFrame>
      <xdr:nvGraphicFramePr>
        <xdr:cNvPr id="4" name="Chart 8"/>
        <xdr:cNvGraphicFramePr/>
      </xdr:nvGraphicFramePr>
      <xdr:xfrm>
        <a:off x="0" y="12811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6.375" style="1" customWidth="1"/>
    <col min="2" max="2" width="19.75390625" style="1" customWidth="1"/>
    <col min="3" max="4" width="15.753906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36" customHeight="1">
      <c r="A1" s="21" t="s">
        <v>34</v>
      </c>
      <c r="B1" s="21"/>
      <c r="C1" s="21"/>
      <c r="D1" s="21"/>
      <c r="E1" s="21"/>
      <c r="F1" s="21"/>
    </row>
    <row r="2" spans="1:6" s="2" customFormat="1" ht="13.5" customHeight="1">
      <c r="A2" s="6" t="s">
        <v>30</v>
      </c>
      <c r="B2" s="7" t="s">
        <v>35</v>
      </c>
      <c r="C2" s="7" t="s">
        <v>36</v>
      </c>
      <c r="D2" s="7" t="s">
        <v>37</v>
      </c>
      <c r="E2" s="8" t="s">
        <v>27</v>
      </c>
      <c r="F2" s="9" t="s">
        <v>29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98097</v>
      </c>
      <c r="D4" s="11">
        <v>103455</v>
      </c>
      <c r="E4" s="12">
        <f aca="true" t="shared" si="0" ref="E4:E33">D4-C4</f>
        <v>5358</v>
      </c>
      <c r="F4" s="14">
        <f>E4/C4</f>
        <v>0.05461940732132481</v>
      </c>
    </row>
    <row r="5" spans="1:6" ht="12.75">
      <c r="A5" s="4">
        <f aca="true" t="shared" si="1" ref="A5:A28">A4+1</f>
        <v>2</v>
      </c>
      <c r="B5" s="5" t="s">
        <v>1</v>
      </c>
      <c r="C5" s="11">
        <v>448484</v>
      </c>
      <c r="D5" s="11">
        <v>430696</v>
      </c>
      <c r="E5" s="12">
        <f t="shared" si="0"/>
        <v>-17788</v>
      </c>
      <c r="F5" s="14">
        <f aca="true" t="shared" si="2" ref="F5:F35">E5/C5</f>
        <v>-0.039662507469608727</v>
      </c>
    </row>
    <row r="6" spans="1:6" ht="12.75">
      <c r="A6" s="4">
        <f t="shared" si="1"/>
        <v>3</v>
      </c>
      <c r="B6" s="5" t="s">
        <v>2</v>
      </c>
      <c r="C6" s="11">
        <v>303098</v>
      </c>
      <c r="D6" s="11">
        <v>287090</v>
      </c>
      <c r="E6" s="12">
        <f t="shared" si="0"/>
        <v>-16008</v>
      </c>
      <c r="F6" s="14">
        <f t="shared" si="2"/>
        <v>-0.05281460121808788</v>
      </c>
    </row>
    <row r="7" spans="1:6" ht="12.75">
      <c r="A7" s="4">
        <f t="shared" si="1"/>
        <v>4</v>
      </c>
      <c r="B7" s="5" t="s">
        <v>3</v>
      </c>
      <c r="C7" s="11">
        <v>35310</v>
      </c>
      <c r="D7" s="11">
        <v>43045</v>
      </c>
      <c r="E7" s="12">
        <f t="shared" si="0"/>
        <v>7735</v>
      </c>
      <c r="F7" s="14">
        <f t="shared" si="2"/>
        <v>0.21905975644293402</v>
      </c>
    </row>
    <row r="8" spans="1:6" ht="12.75">
      <c r="A8" s="4">
        <f t="shared" si="1"/>
        <v>5</v>
      </c>
      <c r="B8" s="5" t="s">
        <v>4</v>
      </c>
      <c r="C8" s="11">
        <v>145829</v>
      </c>
      <c r="D8" s="11">
        <v>149442</v>
      </c>
      <c r="E8" s="12">
        <f t="shared" si="0"/>
        <v>3613</v>
      </c>
      <c r="F8" s="14">
        <f t="shared" si="2"/>
        <v>0.02477559333191615</v>
      </c>
    </row>
    <row r="9" spans="1:6" ht="12.75">
      <c r="A9" s="4">
        <f t="shared" si="1"/>
        <v>6</v>
      </c>
      <c r="B9" s="5" t="s">
        <v>5</v>
      </c>
      <c r="C9" s="11">
        <v>184713</v>
      </c>
      <c r="D9" s="11">
        <v>191867</v>
      </c>
      <c r="E9" s="12">
        <f t="shared" si="0"/>
        <v>7154</v>
      </c>
      <c r="F9" s="14">
        <f t="shared" si="2"/>
        <v>0.03873035465830775</v>
      </c>
    </row>
    <row r="10" spans="1:6" ht="12.75">
      <c r="A10" s="4">
        <f t="shared" si="1"/>
        <v>7</v>
      </c>
      <c r="B10" s="5" t="s">
        <v>6</v>
      </c>
      <c r="C10" s="11">
        <v>114028</v>
      </c>
      <c r="D10" s="11">
        <v>102765</v>
      </c>
      <c r="E10" s="12">
        <f t="shared" si="0"/>
        <v>-11263</v>
      </c>
      <c r="F10" s="14">
        <f t="shared" si="2"/>
        <v>-0.0987739853369348</v>
      </c>
    </row>
    <row r="11" spans="1:6" ht="12.75">
      <c r="A11" s="4">
        <f t="shared" si="1"/>
        <v>8</v>
      </c>
      <c r="B11" s="5" t="s">
        <v>7</v>
      </c>
      <c r="C11" s="11">
        <v>105548</v>
      </c>
      <c r="D11" s="11">
        <v>102455</v>
      </c>
      <c r="E11" s="12">
        <f t="shared" si="0"/>
        <v>-3093</v>
      </c>
      <c r="F11" s="14">
        <f t="shared" si="2"/>
        <v>-0.029304202827149732</v>
      </c>
    </row>
    <row r="12" spans="1:6" ht="12.75">
      <c r="A12" s="4">
        <f t="shared" si="1"/>
        <v>9</v>
      </c>
      <c r="B12" s="5" t="s">
        <v>8</v>
      </c>
      <c r="C12" s="11">
        <v>51190</v>
      </c>
      <c r="D12" s="11">
        <v>53872</v>
      </c>
      <c r="E12" s="12">
        <f t="shared" si="0"/>
        <v>2682</v>
      </c>
      <c r="F12" s="14">
        <f t="shared" si="2"/>
        <v>0.05239304551670248</v>
      </c>
    </row>
    <row r="13" spans="1:6" ht="12.75">
      <c r="A13" s="4">
        <f t="shared" si="1"/>
        <v>10</v>
      </c>
      <c r="B13" s="5" t="s">
        <v>9</v>
      </c>
      <c r="C13" s="11">
        <v>76285</v>
      </c>
      <c r="D13" s="11">
        <v>85538</v>
      </c>
      <c r="E13" s="12">
        <f t="shared" si="0"/>
        <v>9253</v>
      </c>
      <c r="F13" s="14">
        <f t="shared" si="2"/>
        <v>0.12129514321295143</v>
      </c>
    </row>
    <row r="14" spans="1:6" ht="12.75">
      <c r="A14" s="4">
        <f t="shared" si="1"/>
        <v>11</v>
      </c>
      <c r="B14" s="5" t="s">
        <v>10</v>
      </c>
      <c r="C14" s="11">
        <v>107015</v>
      </c>
      <c r="D14" s="11">
        <v>103399</v>
      </c>
      <c r="E14" s="12">
        <f t="shared" si="0"/>
        <v>-3616</v>
      </c>
      <c r="F14" s="14">
        <f t="shared" si="2"/>
        <v>-0.03378965565574919</v>
      </c>
    </row>
    <row r="15" spans="1:6" ht="12.75">
      <c r="A15" s="4">
        <f t="shared" si="1"/>
        <v>12</v>
      </c>
      <c r="B15" s="5" t="s">
        <v>11</v>
      </c>
      <c r="C15" s="11">
        <v>70792</v>
      </c>
      <c r="D15" s="11">
        <v>83103</v>
      </c>
      <c r="E15" s="12">
        <f t="shared" si="0"/>
        <v>12311</v>
      </c>
      <c r="F15" s="14">
        <f t="shared" si="2"/>
        <v>0.1739038309413493</v>
      </c>
    </row>
    <row r="16" spans="1:6" ht="12.75">
      <c r="A16" s="4">
        <f t="shared" si="1"/>
        <v>13</v>
      </c>
      <c r="B16" s="5" t="s">
        <v>12</v>
      </c>
      <c r="C16" s="11">
        <v>69157</v>
      </c>
      <c r="D16" s="11">
        <v>69613</v>
      </c>
      <c r="E16" s="12">
        <f t="shared" si="0"/>
        <v>456</v>
      </c>
      <c r="F16" s="14">
        <f t="shared" si="2"/>
        <v>0.006593692612461501</v>
      </c>
    </row>
    <row r="17" spans="1:6" ht="12.75">
      <c r="A17" s="4">
        <f t="shared" si="1"/>
        <v>14</v>
      </c>
      <c r="B17" s="5" t="s">
        <v>13</v>
      </c>
      <c r="C17" s="11">
        <v>205302</v>
      </c>
      <c r="D17" s="11">
        <v>210107</v>
      </c>
      <c r="E17" s="12">
        <f t="shared" si="0"/>
        <v>4805</v>
      </c>
      <c r="F17" s="14">
        <f t="shared" si="2"/>
        <v>0.023404545498826118</v>
      </c>
    </row>
    <row r="18" spans="1:6" ht="12.75">
      <c r="A18" s="4">
        <f t="shared" si="1"/>
        <v>15</v>
      </c>
      <c r="B18" s="5" t="s">
        <v>14</v>
      </c>
      <c r="C18" s="11">
        <v>436783</v>
      </c>
      <c r="D18" s="11">
        <v>401958</v>
      </c>
      <c r="E18" s="12">
        <f t="shared" si="0"/>
        <v>-34825</v>
      </c>
      <c r="F18" s="14">
        <f t="shared" si="2"/>
        <v>-0.0797306671734019</v>
      </c>
    </row>
    <row r="19" spans="1:6" ht="12.75">
      <c r="A19" s="4">
        <f t="shared" si="1"/>
        <v>16</v>
      </c>
      <c r="B19" s="5" t="s">
        <v>15</v>
      </c>
      <c r="C19" s="11">
        <v>179746</v>
      </c>
      <c r="D19" s="11">
        <v>192292</v>
      </c>
      <c r="E19" s="12">
        <f t="shared" si="0"/>
        <v>12546</v>
      </c>
      <c r="F19" s="14">
        <f t="shared" si="2"/>
        <v>0.06979849342961734</v>
      </c>
    </row>
    <row r="20" spans="1:6" ht="12.75">
      <c r="A20" s="4">
        <f t="shared" si="1"/>
        <v>17</v>
      </c>
      <c r="B20" s="5" t="s">
        <v>16</v>
      </c>
      <c r="C20" s="11">
        <v>415992</v>
      </c>
      <c r="D20" s="11">
        <v>430721</v>
      </c>
      <c r="E20" s="12">
        <f t="shared" si="0"/>
        <v>14729</v>
      </c>
      <c r="F20" s="14">
        <f t="shared" si="2"/>
        <v>0.035406930902517356</v>
      </c>
    </row>
    <row r="21" spans="1:6" ht="12.75">
      <c r="A21" s="4">
        <f t="shared" si="1"/>
        <v>18</v>
      </c>
      <c r="B21" s="5" t="s">
        <v>17</v>
      </c>
      <c r="C21" s="11">
        <v>251360</v>
      </c>
      <c r="D21" s="11">
        <v>237549</v>
      </c>
      <c r="E21" s="12">
        <f t="shared" si="0"/>
        <v>-13811</v>
      </c>
      <c r="F21" s="14">
        <f t="shared" si="2"/>
        <v>-0.0549450986632718</v>
      </c>
    </row>
    <row r="22" spans="1:6" ht="12.75">
      <c r="A22" s="4">
        <f t="shared" si="1"/>
        <v>19</v>
      </c>
      <c r="B22" s="5" t="s">
        <v>18</v>
      </c>
      <c r="C22" s="11">
        <v>96909</v>
      </c>
      <c r="D22" s="11">
        <v>105856</v>
      </c>
      <c r="E22" s="12">
        <f t="shared" si="0"/>
        <v>8947</v>
      </c>
      <c r="F22" s="14">
        <f t="shared" si="2"/>
        <v>0.09232372638248254</v>
      </c>
    </row>
    <row r="23" spans="1:6" ht="12.75">
      <c r="A23" s="4">
        <f t="shared" si="1"/>
        <v>20</v>
      </c>
      <c r="B23" s="5" t="s">
        <v>19</v>
      </c>
      <c r="C23" s="11">
        <v>18931</v>
      </c>
      <c r="D23" s="11">
        <v>20141</v>
      </c>
      <c r="E23" s="12">
        <f t="shared" si="0"/>
        <v>1210</v>
      </c>
      <c r="F23" s="14">
        <f t="shared" si="2"/>
        <v>0.06391632771644393</v>
      </c>
    </row>
    <row r="24" spans="1:6" ht="12.75">
      <c r="A24" s="4">
        <f t="shared" si="1"/>
        <v>21</v>
      </c>
      <c r="B24" s="5" t="s">
        <v>20</v>
      </c>
      <c r="C24" s="11">
        <v>61589</v>
      </c>
      <c r="D24" s="11">
        <v>53076</v>
      </c>
      <c r="E24" s="12">
        <f t="shared" si="0"/>
        <v>-8513</v>
      </c>
      <c r="F24" s="14">
        <f t="shared" si="2"/>
        <v>-0.13822273457922682</v>
      </c>
    </row>
    <row r="25" spans="1:6" ht="12.75">
      <c r="A25" s="4">
        <f t="shared" si="1"/>
        <v>22</v>
      </c>
      <c r="B25" s="5" t="s">
        <v>21</v>
      </c>
      <c r="C25" s="11">
        <v>58647</v>
      </c>
      <c r="D25" s="11">
        <v>67090</v>
      </c>
      <c r="E25" s="12">
        <f t="shared" si="0"/>
        <v>8443</v>
      </c>
      <c r="F25" s="14">
        <f t="shared" si="2"/>
        <v>0.14396303306221972</v>
      </c>
    </row>
    <row r="26" spans="1:6" ht="12.75">
      <c r="A26" s="4">
        <f t="shared" si="1"/>
        <v>23</v>
      </c>
      <c r="B26" s="5" t="s">
        <v>22</v>
      </c>
      <c r="C26" s="11">
        <v>55992</v>
      </c>
      <c r="D26" s="11">
        <v>58064</v>
      </c>
      <c r="E26" s="12">
        <f t="shared" si="0"/>
        <v>2072</v>
      </c>
      <c r="F26" s="14">
        <f t="shared" si="2"/>
        <v>0.03700528646949564</v>
      </c>
    </row>
    <row r="27" spans="1:6" ht="12.75">
      <c r="A27" s="4">
        <f t="shared" si="1"/>
        <v>24</v>
      </c>
      <c r="B27" s="5" t="s">
        <v>23</v>
      </c>
      <c r="C27" s="11">
        <v>82551</v>
      </c>
      <c r="D27" s="11">
        <v>85986</v>
      </c>
      <c r="E27" s="12">
        <f t="shared" si="0"/>
        <v>3435</v>
      </c>
      <c r="F27" s="14">
        <f t="shared" si="2"/>
        <v>0.04161064069484319</v>
      </c>
    </row>
    <row r="28" spans="1:6" ht="12.75">
      <c r="A28" s="4">
        <f t="shared" si="1"/>
        <v>25</v>
      </c>
      <c r="B28" s="5" t="s">
        <v>24</v>
      </c>
      <c r="C28" s="11">
        <v>421920</v>
      </c>
      <c r="D28" s="11">
        <v>410872</v>
      </c>
      <c r="E28" s="12">
        <f t="shared" si="0"/>
        <v>-11048</v>
      </c>
      <c r="F28" s="14">
        <f t="shared" si="2"/>
        <v>-0.026185058778915433</v>
      </c>
    </row>
    <row r="29" spans="1:6" ht="12.75">
      <c r="A29" s="4">
        <f>A28+1</f>
        <v>26</v>
      </c>
      <c r="B29" s="5" t="s">
        <v>25</v>
      </c>
      <c r="C29" s="11">
        <v>960802</v>
      </c>
      <c r="D29" s="11">
        <v>989884</v>
      </c>
      <c r="E29" s="12">
        <f t="shared" si="0"/>
        <v>29082</v>
      </c>
      <c r="F29" s="14">
        <f t="shared" si="2"/>
        <v>0.030268463221350496</v>
      </c>
    </row>
    <row r="30" spans="1:6" ht="12.75">
      <c r="A30" s="4">
        <v>27</v>
      </c>
      <c r="B30" s="5" t="s">
        <v>26</v>
      </c>
      <c r="C30" s="11">
        <v>3391518</v>
      </c>
      <c r="D30" s="11">
        <v>3234866</v>
      </c>
      <c r="E30" s="12">
        <f t="shared" si="0"/>
        <v>-156652</v>
      </c>
      <c r="F30" s="14">
        <f t="shared" si="2"/>
        <v>-0.04618934648142808</v>
      </c>
    </row>
    <row r="31" spans="1:6" ht="12.75">
      <c r="A31" s="4"/>
      <c r="B31" s="10" t="s">
        <v>33</v>
      </c>
      <c r="C31" s="16">
        <f>SUM(C4:C30)</f>
        <v>8447588</v>
      </c>
      <c r="D31" s="16">
        <f>SUM(D4:D30)</f>
        <v>8304802</v>
      </c>
      <c r="E31" s="17">
        <f t="shared" si="0"/>
        <v>-142786</v>
      </c>
      <c r="F31" s="18">
        <f t="shared" si="2"/>
        <v>-0.016902576214654408</v>
      </c>
    </row>
    <row r="32" spans="1:6" ht="12.75">
      <c r="A32" s="4">
        <v>28</v>
      </c>
      <c r="B32" s="5" t="s">
        <v>31</v>
      </c>
      <c r="C32" s="11">
        <v>197741</v>
      </c>
      <c r="D32" s="11">
        <v>188904</v>
      </c>
      <c r="E32" s="12">
        <f t="shared" si="0"/>
        <v>-8837</v>
      </c>
      <c r="F32" s="14">
        <f t="shared" si="2"/>
        <v>-0.0446897709630274</v>
      </c>
    </row>
    <row r="33" spans="1:6" ht="12.75">
      <c r="A33" s="4">
        <v>29</v>
      </c>
      <c r="B33" s="5" t="s">
        <v>32</v>
      </c>
      <c r="C33" s="11">
        <v>190234</v>
      </c>
      <c r="D33" s="11">
        <v>182312</v>
      </c>
      <c r="E33" s="12">
        <f t="shared" si="0"/>
        <v>-7922</v>
      </c>
      <c r="F33" s="14">
        <f t="shared" si="2"/>
        <v>-0.04164344964622518</v>
      </c>
    </row>
    <row r="34" spans="3:6" ht="12.75">
      <c r="C34" s="13"/>
      <c r="D34" s="13"/>
      <c r="E34" s="13"/>
      <c r="F34" s="15"/>
    </row>
    <row r="35" spans="1:6" ht="12.75">
      <c r="A35" s="20" t="s">
        <v>28</v>
      </c>
      <c r="B35" s="20"/>
      <c r="C35" s="16">
        <f>SUM(C31:C34)</f>
        <v>8835563</v>
      </c>
      <c r="D35" s="16">
        <f>SUM(D31:D34)</f>
        <v>8676018</v>
      </c>
      <c r="E35" s="19">
        <f>D35-C35</f>
        <v>-159545</v>
      </c>
      <c r="F35" s="18">
        <f t="shared" si="2"/>
        <v>-0.0180571402184558</v>
      </c>
    </row>
  </sheetData>
  <sheetProtection/>
  <mergeCells count="2">
    <mergeCell ref="A35:B35"/>
    <mergeCell ref="A1:F1"/>
  </mergeCells>
  <conditionalFormatting sqref="E4:F33 C35:F35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23" t="str">
        <f>Таблица!A1:E1</f>
        <v>Посещения + стоматологи. </v>
      </c>
      <c r="B1" s="23"/>
      <c r="C1" s="23"/>
      <c r="D1" s="23"/>
      <c r="E1" s="23"/>
      <c r="F1" s="23"/>
      <c r="G1" s="23"/>
      <c r="H1" s="23"/>
      <c r="I1" s="23"/>
      <c r="J1" s="23"/>
    </row>
    <row r="27" spans="1:10" ht="21" customHeight="1">
      <c r="A27" s="22" t="str">
        <f>Таблица!A1</f>
        <v>Посещения + стоматологи. </v>
      </c>
      <c r="B27" s="22"/>
      <c r="C27" s="22"/>
      <c r="D27" s="22"/>
      <c r="E27" s="22"/>
      <c r="F27" s="22"/>
      <c r="G27" s="22"/>
      <c r="H27" s="22"/>
      <c r="I27" s="22"/>
      <c r="J27" s="22"/>
    </row>
    <row r="54" ht="18.75" customHeight="1"/>
  </sheetData>
  <sheetProtection/>
  <mergeCells count="2"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2006-01-24T12:58:21Z</cp:lastPrinted>
  <dcterms:created xsi:type="dcterms:W3CDTF">2003-04-21T05:06:21Z</dcterms:created>
  <dcterms:modified xsi:type="dcterms:W3CDTF">2012-04-09T08:50:30Z</dcterms:modified>
  <cp:category/>
  <cp:version/>
  <cp:contentType/>
  <cp:contentStatus/>
</cp:coreProperties>
</file>