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<sst xmlns="http://schemas.openxmlformats.org/spreadsheetml/2006/main" count="102" uniqueCount="39">
  <si>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</si>
  <si>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</si>
  <si>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</si>
  <si>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</si>
  <si>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</si>
  <si>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</si>
  <si>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</si>
  <si>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</si>
  <si>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</si>
  <si>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</si>
  <si>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</si>
  <si>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</si>
  <si>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</si>
  <si>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</si>
  <si>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</si>
  <si>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</si>
  <si>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</si>
  <si>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</si>
  <si>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</si>
  <si>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</si>
  <si>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</si>
  <si>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</si>
  <si>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</si>
  <si>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</si>
  <si>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</si>
  <si>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</si>
  <si>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</si>
  <si>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</si>
  <si>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</si>
  <si>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</si>
  <si>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15 - 19 лет</t>
  </si>
  <si>
    <t>Аборты (всего + мини)</t>
  </si>
  <si>
    <t>Разница</t>
  </si>
  <si>
    <t>Аборты (в %) и их разница у пациенток 15-19 лет.</t>
  </si>
  <si>
    <t>№ п.п.</t>
  </si>
  <si>
    <t>2010 г. в %</t>
  </si>
  <si>
    <t>2011г. в %</t>
  </si>
  <si>
    <t>Аборты у пациенток 15-19 лет   2011 г.</t>
  </si>
  <si>
    <t>Аборты у пациенток 15-19 лет   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</si>
</sst>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0" fontId="0" fillId="35" borderId="10" xfId="0" applyNumberFormat="1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2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349630"/>
        <c:axId val="35820079"/>
      </c:barChart>
      <c:catAx>
        <c:axId val="2634963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20079"/>
        <c:crosses val="autoZero"/>
        <c:auto val="0"/>
        <c:lblOffset val="100"/>
        <c:tickLblSkip val="1"/>
        <c:noMultiLvlLbl val="0"/>
      </c:catAx>
      <c:valAx>
        <c:axId val="358200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49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945256"/>
        <c:axId val="15745257"/>
      </c:barChart>
      <c:catAx>
        <c:axId val="5394525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45257"/>
        <c:crosses val="autoZero"/>
        <c:auto val="0"/>
        <c:lblOffset val="100"/>
        <c:tickLblSkip val="1"/>
        <c:noMultiLvlLbl val="0"/>
      </c:catAx>
      <c:valAx>
        <c:axId val="157452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45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489586"/>
        <c:axId val="297411"/>
      </c:barChart>
      <c:catAx>
        <c:axId val="748958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411"/>
        <c:crossesAt val="0"/>
        <c:auto val="0"/>
        <c:lblOffset val="100"/>
        <c:tickLblSkip val="1"/>
        <c:noMultiLvlLbl val="0"/>
      </c:catAx>
      <c:valAx>
        <c:axId val="29741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8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0.06779661016949153</c:v>
                </c:pt>
                <c:pt idx="1">
                  <c:v>0.07407407407407407</c:v>
                </c:pt>
                <c:pt idx="2">
                  <c:v>0.06578947368421052</c:v>
                </c:pt>
                <c:pt idx="3">
                  <c:v>0</c:v>
                </c:pt>
                <c:pt idx="4">
                  <c:v>0.14814814814814814</c:v>
                </c:pt>
                <c:pt idx="5">
                  <c:v>0.028169014084507043</c:v>
                </c:pt>
                <c:pt idx="6">
                  <c:v>0.017857142857142856</c:v>
                </c:pt>
                <c:pt idx="7">
                  <c:v>0.04081632653061224</c:v>
                </c:pt>
                <c:pt idx="8">
                  <c:v>0.03333333333333333</c:v>
                </c:pt>
                <c:pt idx="9">
                  <c:v>0.05970149253731343</c:v>
                </c:pt>
                <c:pt idx="10">
                  <c:v>0.04054054054054054</c:v>
                </c:pt>
                <c:pt idx="11">
                  <c:v>0.05970149253731343</c:v>
                </c:pt>
                <c:pt idx="12">
                  <c:v>0.041666666666666664</c:v>
                </c:pt>
                <c:pt idx="13">
                  <c:v>0.05384615384615385</c:v>
                </c:pt>
                <c:pt idx="14">
                  <c:v>0.1063063063063063</c:v>
                </c:pt>
                <c:pt idx="15">
                  <c:v>0.06338028169014084</c:v>
                </c:pt>
                <c:pt idx="16">
                  <c:v>0.06042884990253411</c:v>
                </c:pt>
                <c:pt idx="17">
                  <c:v>0.11206896551724138</c:v>
                </c:pt>
                <c:pt idx="18">
                  <c:v>0.057692307692307696</c:v>
                </c:pt>
                <c:pt idx="19">
                  <c:v>0</c:v>
                </c:pt>
                <c:pt idx="20">
                  <c:v>0.09090909090909091</c:v>
                </c:pt>
                <c:pt idx="21">
                  <c:v>0.06153846153846154</c:v>
                </c:pt>
                <c:pt idx="22">
                  <c:v>0.044444444444444446</c:v>
                </c:pt>
                <c:pt idx="23">
                  <c:v>0.05555555555555555</c:v>
                </c:pt>
                <c:pt idx="24">
                  <c:v>0.08401639344262295</c:v>
                </c:pt>
                <c:pt idx="25">
                  <c:v>0.08637873754152824</c:v>
                </c:pt>
                <c:pt idx="26">
                  <c:v>0.09159754778218536</c:v>
                </c:pt>
              </c:numCache>
            </c:numRef>
          </c:val>
        </c:ser>
        <c:axId val="2676700"/>
        <c:axId val="24090301"/>
      </c:barChart>
      <c:catAx>
        <c:axId val="26767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90301"/>
        <c:crosses val="autoZero"/>
        <c:auto val="0"/>
        <c:lblOffset val="100"/>
        <c:tickLblSkip val="1"/>
        <c:noMultiLvlLbl val="0"/>
      </c:catAx>
      <c:valAx>
        <c:axId val="24090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6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486118"/>
        <c:axId val="5157335"/>
      </c:barChart>
      <c:catAx>
        <c:axId val="1548611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7335"/>
        <c:crosses val="autoZero"/>
        <c:auto val="0"/>
        <c:lblOffset val="100"/>
        <c:tickLblSkip val="1"/>
        <c:noMultiLvlLbl val="0"/>
      </c:catAx>
      <c:valAx>
        <c:axId val="515733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8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416016"/>
        <c:axId val="15090961"/>
      </c:barChart>
      <c:catAx>
        <c:axId val="4641601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90961"/>
        <c:crosses val="autoZero"/>
        <c:auto val="0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16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0.0425531914893617</c:v>
                </c:pt>
                <c:pt idx="1">
                  <c:v>0.06840796019900497</c:v>
                </c:pt>
                <c:pt idx="2">
                  <c:v>0.050955414012738856</c:v>
                </c:pt>
                <c:pt idx="3">
                  <c:v>0</c:v>
                </c:pt>
                <c:pt idx="4">
                  <c:v>0.03896103896103896</c:v>
                </c:pt>
                <c:pt idx="5">
                  <c:v>0.03684210526315789</c:v>
                </c:pt>
                <c:pt idx="6">
                  <c:v>0.04878048780487805</c:v>
                </c:pt>
                <c:pt idx="7">
                  <c:v>0.03125</c:v>
                </c:pt>
                <c:pt idx="8">
                  <c:v>0</c:v>
                </c:pt>
                <c:pt idx="9">
                  <c:v>0.05454545454545454</c:v>
                </c:pt>
                <c:pt idx="10">
                  <c:v>0.02666666666666667</c:v>
                </c:pt>
                <c:pt idx="11">
                  <c:v>0.03773584905660377</c:v>
                </c:pt>
                <c:pt idx="12">
                  <c:v>0.041666666666666664</c:v>
                </c:pt>
                <c:pt idx="13">
                  <c:v>0.05220883534136546</c:v>
                </c:pt>
                <c:pt idx="14">
                  <c:v>0.09042553191489362</c:v>
                </c:pt>
                <c:pt idx="15">
                  <c:v>0.06557377049180328</c:v>
                </c:pt>
                <c:pt idx="16">
                  <c:v>0.07068607068607069</c:v>
                </c:pt>
                <c:pt idx="17">
                  <c:v>0.0379746835443038</c:v>
                </c:pt>
                <c:pt idx="18">
                  <c:v>0.08333333333333333</c:v>
                </c:pt>
                <c:pt idx="19">
                  <c:v>0</c:v>
                </c:pt>
                <c:pt idx="20">
                  <c:v>0</c:v>
                </c:pt>
                <c:pt idx="21">
                  <c:v>0.028985507246376812</c:v>
                </c:pt>
                <c:pt idx="22">
                  <c:v>0.01282051282051282</c:v>
                </c:pt>
                <c:pt idx="23">
                  <c:v>0</c:v>
                </c:pt>
                <c:pt idx="24">
                  <c:v>0.08571428571428572</c:v>
                </c:pt>
                <c:pt idx="25">
                  <c:v>0.06006006006006006</c:v>
                </c:pt>
                <c:pt idx="26">
                  <c:v>0.07282772476142642</c:v>
                </c:pt>
              </c:numCache>
            </c:numRef>
          </c:val>
        </c:ser>
        <c:axId val="1600922"/>
        <c:axId val="14408299"/>
      </c:barChart>
      <c:catAx>
        <c:axId val="16009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08299"/>
        <c:crosses val="autoZero"/>
        <c:auto val="0"/>
        <c:lblOffset val="100"/>
        <c:tickLblSkip val="1"/>
        <c:noMultiLvlLbl val="0"/>
      </c:catAx>
      <c:valAx>
        <c:axId val="14408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-2.5200000000000005</c:v>
                </c:pt>
                <c:pt idx="1">
                  <c:v>-0.5700000000000003</c:v>
                </c:pt>
                <c:pt idx="2">
                  <c:v>-1.4800000000000004</c:v>
                </c:pt>
                <c:pt idx="3">
                  <c:v>0</c:v>
                </c:pt>
                <c:pt idx="4">
                  <c:v>-10.91</c:v>
                </c:pt>
                <c:pt idx="5">
                  <c:v>0.8600000000000003</c:v>
                </c:pt>
                <c:pt idx="6">
                  <c:v>3.09</c:v>
                </c:pt>
                <c:pt idx="7">
                  <c:v>-0.9500000000000002</c:v>
                </c:pt>
                <c:pt idx="8">
                  <c:v>-3.33</c:v>
                </c:pt>
                <c:pt idx="9">
                  <c:v>-0.5199999999999996</c:v>
                </c:pt>
                <c:pt idx="10">
                  <c:v>-1.38</c:v>
                </c:pt>
                <c:pt idx="11">
                  <c:v>-2.1999999999999997</c:v>
                </c:pt>
                <c:pt idx="12">
                  <c:v>0</c:v>
                </c:pt>
                <c:pt idx="13">
                  <c:v>-0.16000000000000014</c:v>
                </c:pt>
                <c:pt idx="14">
                  <c:v>-1.5900000000000016</c:v>
                </c:pt>
                <c:pt idx="15">
                  <c:v>0.21999999999999975</c:v>
                </c:pt>
                <c:pt idx="16">
                  <c:v>1.0300000000000002</c:v>
                </c:pt>
                <c:pt idx="17">
                  <c:v>-7.410000000000001</c:v>
                </c:pt>
                <c:pt idx="18">
                  <c:v>2.5600000000000005</c:v>
                </c:pt>
                <c:pt idx="19">
                  <c:v>0</c:v>
                </c:pt>
                <c:pt idx="20">
                  <c:v>-9.09</c:v>
                </c:pt>
                <c:pt idx="21">
                  <c:v>-3.2500000000000004</c:v>
                </c:pt>
                <c:pt idx="22">
                  <c:v>-3.16</c:v>
                </c:pt>
                <c:pt idx="23">
                  <c:v>-5.56</c:v>
                </c:pt>
                <c:pt idx="24">
                  <c:v>0.16999999999999993</c:v>
                </c:pt>
                <c:pt idx="25">
                  <c:v>-2.630000000000001</c:v>
                </c:pt>
                <c:pt idx="26">
                  <c:v>-1.88</c:v>
                </c:pt>
              </c:numCache>
            </c:numRef>
          </c:val>
        </c:ser>
        <c:axId val="62565828"/>
        <c:axId val="26221541"/>
      </c:barChart>
      <c:catAx>
        <c:axId val="625658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21541"/>
        <c:crosses val="autoZero"/>
        <c:auto val="0"/>
        <c:lblOffset val="100"/>
        <c:tickLblSkip val="1"/>
        <c:noMultiLvlLbl val="0"/>
      </c:catAx>
      <c:valAx>
        <c:axId val="26221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65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667278"/>
        <c:axId val="43570047"/>
      </c:barChart>
      <c:catAx>
        <c:axId val="3466727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70047"/>
        <c:crosses val="autoZero"/>
        <c:auto val="0"/>
        <c:lblOffset val="100"/>
        <c:tickLblSkip val="1"/>
        <c:noMultiLvlLbl val="0"/>
      </c:catAx>
      <c:valAx>
        <c:axId val="435700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67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523875</xdr:colOff>
      <xdr:row>51</xdr:row>
      <xdr:rowOff>76200</xdr:rowOff>
    </xdr:to>
    <xdr:graphicFrame>
      <xdr:nvGraphicFramePr>
        <xdr:cNvPr id="7" name="Chart 12"/>
        <xdr:cNvGraphicFramePr/>
      </xdr:nvGraphicFramePr>
      <xdr:xfrm>
        <a:off x="0" y="4610100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55</xdr:row>
      <xdr:rowOff>66675</xdr:rowOff>
    </xdr:from>
    <xdr:to>
      <xdr:col>9</xdr:col>
      <xdr:colOff>533400</xdr:colOff>
      <xdr:row>78</xdr:row>
      <xdr:rowOff>152400</xdr:rowOff>
    </xdr:to>
    <xdr:graphicFrame>
      <xdr:nvGraphicFramePr>
        <xdr:cNvPr id="8" name="Chart 13"/>
        <xdr:cNvGraphicFramePr/>
      </xdr:nvGraphicFramePr>
      <xdr:xfrm>
        <a:off x="0" y="9048750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9</xdr:col>
      <xdr:colOff>542925</xdr:colOff>
      <xdr:row>79</xdr:row>
      <xdr:rowOff>0</xdr:rowOff>
    </xdr:to>
    <xdr:graphicFrame>
      <xdr:nvGraphicFramePr>
        <xdr:cNvPr id="9" name="Chart 14"/>
        <xdr:cNvGraphicFramePr/>
      </xdr:nvGraphicFramePr>
      <xdr:xfrm>
        <a:off x="0" y="1286827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19.75390625" style="1" customWidth="1"/>
    <col min="3" max="3" width="18.75390625" style="1" bestFit="1" customWidth="1"/>
    <col min="4" max="4" width="18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38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2.25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59</v>
      </c>
      <c r="D4" s="13">
        <v>4</v>
      </c>
      <c r="E4" s="6">
        <f>IF(C4=0,0,D4/C4)</f>
        <v>0.06779661016949153</v>
      </c>
    </row>
    <row r="5" spans="1:5" ht="12.75">
      <c r="A5" s="4">
        <f aca="true" t="shared" si="0" ref="A5:A30">A4+1</f>
        <v>2</v>
      </c>
      <c r="B5" s="5" t="s">
        <v>1</v>
      </c>
      <c r="C5" s="13">
        <v>783</v>
      </c>
      <c r="D5" s="13">
        <v>58</v>
      </c>
      <c r="E5" s="6">
        <f aca="true" t="shared" si="1" ref="E5:E32">IF(C5=0,0,D5/C5)</f>
        <v>0.07407407407407407</v>
      </c>
    </row>
    <row r="6" spans="1:5" ht="12.75">
      <c r="A6" s="4">
        <f t="shared" si="0"/>
        <v>3</v>
      </c>
      <c r="B6" s="5" t="s">
        <v>2</v>
      </c>
      <c r="C6" s="13">
        <v>152</v>
      </c>
      <c r="D6" s="13">
        <v>10</v>
      </c>
      <c r="E6" s="6">
        <f t="shared" si="1"/>
        <v>0.06578947368421052</v>
      </c>
    </row>
    <row r="7" spans="1:5" ht="12.75">
      <c r="A7" s="4">
        <f t="shared" si="0"/>
        <v>4</v>
      </c>
      <c r="B7" s="5" t="s">
        <v>3</v>
      </c>
      <c r="C7" s="13">
        <v>3</v>
      </c>
      <c r="D7" s="13"/>
      <c r="E7" s="6">
        <f t="shared" si="1"/>
        <v>0</v>
      </c>
    </row>
    <row r="8" spans="1:5" ht="12.75">
      <c r="A8" s="4">
        <f t="shared" si="0"/>
        <v>5</v>
      </c>
      <c r="B8" s="5" t="s">
        <v>4</v>
      </c>
      <c r="C8" s="13">
        <v>81</v>
      </c>
      <c r="D8" s="13">
        <v>12</v>
      </c>
      <c r="E8" s="6">
        <f t="shared" si="1"/>
        <v>0.14814814814814814</v>
      </c>
    </row>
    <row r="9" spans="1:5" ht="12.75">
      <c r="A9" s="4">
        <f t="shared" si="0"/>
        <v>6</v>
      </c>
      <c r="B9" s="5" t="s">
        <v>5</v>
      </c>
      <c r="C9" s="13">
        <v>142</v>
      </c>
      <c r="D9" s="13">
        <v>4</v>
      </c>
      <c r="E9" s="6">
        <f t="shared" si="1"/>
        <v>0.028169014084507043</v>
      </c>
    </row>
    <row r="10" spans="1:5" ht="12.75">
      <c r="A10" s="4">
        <f t="shared" si="0"/>
        <v>7</v>
      </c>
      <c r="B10" s="5" t="s">
        <v>6</v>
      </c>
      <c r="C10" s="13">
        <v>56</v>
      </c>
      <c r="D10" s="13">
        <v>1</v>
      </c>
      <c r="E10" s="6">
        <f t="shared" si="1"/>
        <v>0.017857142857142856</v>
      </c>
    </row>
    <row r="11" spans="1:5" ht="12.75">
      <c r="A11" s="4">
        <f t="shared" si="0"/>
        <v>8</v>
      </c>
      <c r="B11" s="5" t="s">
        <v>7</v>
      </c>
      <c r="C11" s="13">
        <v>49</v>
      </c>
      <c r="D11" s="13">
        <v>2</v>
      </c>
      <c r="E11" s="6">
        <f t="shared" si="1"/>
        <v>0.04081632653061224</v>
      </c>
    </row>
    <row r="12" spans="1:5" ht="12.75">
      <c r="A12" s="4">
        <f t="shared" si="0"/>
        <v>9</v>
      </c>
      <c r="B12" s="5" t="s">
        <v>8</v>
      </c>
      <c r="C12" s="13">
        <v>30</v>
      </c>
      <c r="D12" s="13">
        <v>1</v>
      </c>
      <c r="E12" s="6">
        <f t="shared" si="1"/>
        <v>0.03333333333333333</v>
      </c>
    </row>
    <row r="13" spans="1:5" ht="12.75">
      <c r="A13" s="4">
        <f t="shared" si="0"/>
        <v>10</v>
      </c>
      <c r="B13" s="5" t="s">
        <v>9</v>
      </c>
      <c r="C13" s="13">
        <v>67</v>
      </c>
      <c r="D13" s="13">
        <v>4</v>
      </c>
      <c r="E13" s="6">
        <f t="shared" si="1"/>
        <v>0.05970149253731343</v>
      </c>
    </row>
    <row r="14" spans="1:5" ht="12.75">
      <c r="A14" s="4">
        <f t="shared" si="0"/>
        <v>11</v>
      </c>
      <c r="B14" s="5" t="s">
        <v>10</v>
      </c>
      <c r="C14" s="13">
        <v>74</v>
      </c>
      <c r="D14" s="13">
        <v>3</v>
      </c>
      <c r="E14" s="6">
        <f t="shared" si="1"/>
        <v>0.04054054054054054</v>
      </c>
    </row>
    <row r="15" spans="1:5" ht="12.75">
      <c r="A15" s="4">
        <f t="shared" si="0"/>
        <v>12</v>
      </c>
      <c r="B15" s="5" t="s">
        <v>11</v>
      </c>
      <c r="C15" s="13">
        <v>67</v>
      </c>
      <c r="D15" s="13">
        <v>4</v>
      </c>
      <c r="E15" s="6">
        <f t="shared" si="1"/>
        <v>0.05970149253731343</v>
      </c>
    </row>
    <row r="16" spans="1:5" ht="12.75">
      <c r="A16" s="4">
        <f t="shared" si="0"/>
        <v>13</v>
      </c>
      <c r="B16" s="5" t="s">
        <v>12</v>
      </c>
      <c r="C16" s="13">
        <v>24</v>
      </c>
      <c r="D16" s="13">
        <v>1</v>
      </c>
      <c r="E16" s="6">
        <f t="shared" si="1"/>
        <v>0.041666666666666664</v>
      </c>
    </row>
    <row r="17" spans="1:5" ht="12.75">
      <c r="A17" s="4">
        <f t="shared" si="0"/>
        <v>14</v>
      </c>
      <c r="B17" s="5" t="s">
        <v>13</v>
      </c>
      <c r="C17" s="13">
        <v>260</v>
      </c>
      <c r="D17" s="13">
        <v>14</v>
      </c>
      <c r="E17" s="6">
        <f t="shared" si="1"/>
        <v>0.05384615384615385</v>
      </c>
    </row>
    <row r="18" spans="1:5" ht="12.75">
      <c r="A18" s="4">
        <f t="shared" si="0"/>
        <v>15</v>
      </c>
      <c r="B18" s="5" t="s">
        <v>14</v>
      </c>
      <c r="C18" s="13">
        <v>555</v>
      </c>
      <c r="D18" s="13">
        <v>59</v>
      </c>
      <c r="E18" s="6">
        <f t="shared" si="1"/>
        <v>0.1063063063063063</v>
      </c>
    </row>
    <row r="19" spans="1:5" ht="12.75">
      <c r="A19" s="4">
        <f t="shared" si="0"/>
        <v>16</v>
      </c>
      <c r="B19" s="5" t="s">
        <v>15</v>
      </c>
      <c r="C19" s="13">
        <v>142</v>
      </c>
      <c r="D19" s="13">
        <v>9</v>
      </c>
      <c r="E19" s="6">
        <f t="shared" si="1"/>
        <v>0.06338028169014084</v>
      </c>
    </row>
    <row r="20" spans="1:5" ht="12.75">
      <c r="A20" s="4">
        <f t="shared" si="0"/>
        <v>17</v>
      </c>
      <c r="B20" s="5" t="s">
        <v>16</v>
      </c>
      <c r="C20" s="13">
        <v>513</v>
      </c>
      <c r="D20" s="13">
        <v>31</v>
      </c>
      <c r="E20" s="6">
        <f t="shared" si="1"/>
        <v>0.06042884990253411</v>
      </c>
    </row>
    <row r="21" spans="1:5" ht="12.75">
      <c r="A21" s="4">
        <f t="shared" si="0"/>
        <v>18</v>
      </c>
      <c r="B21" s="5" t="s">
        <v>17</v>
      </c>
      <c r="C21" s="13">
        <v>116</v>
      </c>
      <c r="D21" s="13">
        <v>13</v>
      </c>
      <c r="E21" s="6">
        <f t="shared" si="1"/>
        <v>0.11206896551724138</v>
      </c>
    </row>
    <row r="22" spans="1:5" ht="12.75">
      <c r="A22" s="4">
        <f t="shared" si="0"/>
        <v>19</v>
      </c>
      <c r="B22" s="5" t="s">
        <v>18</v>
      </c>
      <c r="C22" s="13">
        <v>104</v>
      </c>
      <c r="D22" s="13">
        <v>6</v>
      </c>
      <c r="E22" s="6">
        <f t="shared" si="1"/>
        <v>0.057692307692307696</v>
      </c>
    </row>
    <row r="23" spans="1:5" ht="12.75">
      <c r="A23" s="4">
        <f t="shared" si="0"/>
        <v>20</v>
      </c>
      <c r="B23" s="5" t="s">
        <v>19</v>
      </c>
      <c r="C23" s="13"/>
      <c r="D23" s="13"/>
      <c r="E23" s="6">
        <f t="shared" si="1"/>
        <v>0</v>
      </c>
    </row>
    <row r="24" spans="1:5" ht="12.75">
      <c r="A24" s="4">
        <f t="shared" si="0"/>
        <v>21</v>
      </c>
      <c r="B24" s="5" t="s">
        <v>20</v>
      </c>
      <c r="C24" s="13">
        <v>11</v>
      </c>
      <c r="D24" s="13">
        <v>1</v>
      </c>
      <c r="E24" s="6">
        <f t="shared" si="1"/>
        <v>0.09090909090909091</v>
      </c>
    </row>
    <row r="25" spans="1:5" ht="12.75">
      <c r="A25" s="4">
        <f t="shared" si="0"/>
        <v>22</v>
      </c>
      <c r="B25" s="5" t="s">
        <v>21</v>
      </c>
      <c r="C25" s="13">
        <v>65</v>
      </c>
      <c r="D25" s="13">
        <v>4</v>
      </c>
      <c r="E25" s="6">
        <f t="shared" si="1"/>
        <v>0.06153846153846154</v>
      </c>
    </row>
    <row r="26" spans="1:5" ht="12.75">
      <c r="A26" s="4">
        <f t="shared" si="0"/>
        <v>23</v>
      </c>
      <c r="B26" s="5" t="s">
        <v>22</v>
      </c>
      <c r="C26" s="13">
        <v>90</v>
      </c>
      <c r="D26" s="13">
        <v>4</v>
      </c>
      <c r="E26" s="6">
        <f t="shared" si="1"/>
        <v>0.044444444444444446</v>
      </c>
    </row>
    <row r="27" spans="1:5" ht="12.75">
      <c r="A27" s="4">
        <f t="shared" si="0"/>
        <v>24</v>
      </c>
      <c r="B27" s="5" t="s">
        <v>23</v>
      </c>
      <c r="C27" s="13">
        <v>54</v>
      </c>
      <c r="D27" s="13">
        <v>3</v>
      </c>
      <c r="E27" s="6">
        <f t="shared" si="1"/>
        <v>0.05555555555555555</v>
      </c>
    </row>
    <row r="28" spans="1:5" ht="12.75">
      <c r="A28" s="4">
        <f t="shared" si="0"/>
        <v>25</v>
      </c>
      <c r="B28" s="5" t="s">
        <v>24</v>
      </c>
      <c r="C28" s="13">
        <v>488</v>
      </c>
      <c r="D28" s="13">
        <v>41</v>
      </c>
      <c r="E28" s="6">
        <f t="shared" si="1"/>
        <v>0.08401639344262295</v>
      </c>
    </row>
    <row r="29" spans="1:5" ht="12.75">
      <c r="A29" s="4">
        <f t="shared" si="0"/>
        <v>26</v>
      </c>
      <c r="B29" s="5" t="s">
        <v>25</v>
      </c>
      <c r="C29" s="13">
        <v>301</v>
      </c>
      <c r="D29" s="13">
        <v>26</v>
      </c>
      <c r="E29" s="6">
        <f t="shared" si="1"/>
        <v>0.08637873754152824</v>
      </c>
    </row>
    <row r="30" spans="1:5" ht="12.75">
      <c r="A30" s="4">
        <f t="shared" si="0"/>
        <v>27</v>
      </c>
      <c r="B30" s="5" t="s">
        <v>26</v>
      </c>
      <c r="C30" s="13">
        <v>2773</v>
      </c>
      <c r="D30" s="13">
        <v>254</v>
      </c>
      <c r="E30" s="6">
        <f t="shared" si="1"/>
        <v>0.09159754778218536</v>
      </c>
    </row>
    <row r="31" ht="12.75">
      <c r="C31" s="14"/>
    </row>
    <row r="32" spans="1:5" ht="12.75">
      <c r="A32" s="16" t="s">
        <v>29</v>
      </c>
      <c r="B32" s="16"/>
      <c r="C32" s="13">
        <f>SUM(C4:C30)</f>
        <v>7059</v>
      </c>
      <c r="D32" s="13">
        <f>SUM(D4:D30)</f>
        <v>569</v>
      </c>
      <c r="E32" s="6">
        <f t="shared" si="1"/>
        <v>0.08060631817537894</v>
      </c>
    </row>
  </sheetData>
  <sheetProtection/>
  <mergeCells count="2">
    <mergeCell ref="A1:E1"/>
    <mergeCell ref="A32:B32"/>
  </mergeCells>
  <conditionalFormatting sqref="C32:D32">
    <cfRule type="cellIs" priority="21" dxfId="40" operator="lessThan" stopIfTrue="1">
      <formula>0</formula>
    </cfRule>
    <cfRule type="cellIs" priority="22" dxfId="41" operator="equal" stopIfTrue="1">
      <formula>0</formula>
    </cfRule>
  </conditionalFormatting>
  <conditionalFormatting sqref="E4:E30 E32">
    <cfRule type="cellIs" priority="23" dxfId="41" operator="equal" stopIfTrue="1">
      <formula>0</formula>
    </cfRule>
    <cfRule type="cellIs" priority="24" dxfId="40" operator="lessThan" stopIfTrue="1">
      <formula>0</formula>
    </cfRule>
  </conditionalFormatting>
  <conditionalFormatting sqref="C32:D32">
    <cfRule type="cellIs" priority="19" dxfId="40" operator="lessThan" stopIfTrue="1">
      <formula>0</formula>
    </cfRule>
    <cfRule type="cellIs" priority="20" dxfId="41" operator="equal" stopIfTrue="1">
      <formula>0</formula>
    </cfRule>
  </conditionalFormatting>
  <conditionalFormatting sqref="C32:D32">
    <cfRule type="cellIs" priority="17" dxfId="40" operator="lessThan" stopIfTrue="1">
      <formula>0</formula>
    </cfRule>
    <cfRule type="cellIs" priority="18" dxfId="41" operator="equal" stopIfTrue="1">
      <formula>0</formula>
    </cfRule>
  </conditionalFormatting>
  <conditionalFormatting sqref="C32">
    <cfRule type="cellIs" priority="15" dxfId="40" operator="lessThan" stopIfTrue="1">
      <formula>0</formula>
    </cfRule>
    <cfRule type="cellIs" priority="16" dxfId="41" operator="equal" stopIfTrue="1">
      <formula>0</formula>
    </cfRule>
  </conditionalFormatting>
  <conditionalFormatting sqref="C32:D32">
    <cfRule type="cellIs" priority="13" dxfId="40" operator="lessThan" stopIfTrue="1">
      <formula>0</formula>
    </cfRule>
    <cfRule type="cellIs" priority="14" dxfId="41" operator="equal" stopIfTrue="1">
      <formula>0</formula>
    </cfRule>
  </conditionalFormatting>
  <conditionalFormatting sqref="C32">
    <cfRule type="cellIs" priority="11" dxfId="40" operator="lessThan" stopIfTrue="1">
      <formula>0</formula>
    </cfRule>
    <cfRule type="cellIs" priority="12" dxfId="41" operator="equal" stopIfTrue="1">
      <formula>0</formula>
    </cfRule>
  </conditionalFormatting>
  <conditionalFormatting sqref="C32">
    <cfRule type="cellIs" priority="9" dxfId="40" operator="lessThan" stopIfTrue="1">
      <formula>0</formula>
    </cfRule>
    <cfRule type="cellIs" priority="10" dxfId="41" operator="equal" stopIfTrue="1">
      <formula>0</formula>
    </cfRule>
  </conditionalFormatting>
  <conditionalFormatting sqref="C32:D32">
    <cfRule type="cellIs" priority="7" dxfId="40" operator="lessThan" stopIfTrue="1">
      <formula>0</formula>
    </cfRule>
    <cfRule type="cellIs" priority="8" dxfId="41" operator="equal" stopIfTrue="1">
      <formula>0</formula>
    </cfRule>
  </conditionalFormatting>
  <conditionalFormatting sqref="C32">
    <cfRule type="cellIs" priority="5" dxfId="40" operator="lessThan" stopIfTrue="1">
      <formula>0</formula>
    </cfRule>
    <cfRule type="cellIs" priority="6" dxfId="41" operator="equal" stopIfTrue="1">
      <formula>0</formula>
    </cfRule>
  </conditionalFormatting>
  <conditionalFormatting sqref="C32">
    <cfRule type="cellIs" priority="3" dxfId="40" operator="lessThan" stopIfTrue="1">
      <formula>0</formula>
    </cfRule>
    <cfRule type="cellIs" priority="4" dxfId="41" operator="equal" stopIfTrue="1">
      <formula>0</formula>
    </cfRule>
  </conditionalFormatting>
  <conditionalFormatting sqref="C32">
    <cfRule type="cellIs" priority="1" dxfId="40" operator="lessThan" stopIfTrue="1">
      <formula>0</formula>
    </cfRule>
    <cfRule type="cellIs" priority="2" dxfId="4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1.875" style="1" customWidth="1"/>
    <col min="3" max="3" width="18.75390625" style="1" bestFit="1" customWidth="1"/>
    <col min="4" max="4" width="19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37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47</v>
      </c>
      <c r="D4" s="13">
        <v>2</v>
      </c>
      <c r="E4" s="6">
        <f aca="true" t="shared" si="0" ref="E4:E32">IF(C4=0,0,D4/C4)</f>
        <v>0.0425531914893617</v>
      </c>
    </row>
    <row r="5" spans="1:5" ht="12.75">
      <c r="A5" s="4">
        <f aca="true" t="shared" si="1" ref="A5:A30">A4+1</f>
        <v>2</v>
      </c>
      <c r="B5" s="5" t="s">
        <v>1</v>
      </c>
      <c r="C5" s="13">
        <v>804</v>
      </c>
      <c r="D5" s="13">
        <v>55</v>
      </c>
      <c r="E5" s="6">
        <f t="shared" si="0"/>
        <v>0.06840796019900497</v>
      </c>
    </row>
    <row r="6" spans="1:5" ht="12.75">
      <c r="A6" s="4">
        <f t="shared" si="1"/>
        <v>3</v>
      </c>
      <c r="B6" s="5" t="s">
        <v>2</v>
      </c>
      <c r="C6" s="13">
        <v>157</v>
      </c>
      <c r="D6" s="13">
        <v>8</v>
      </c>
      <c r="E6" s="6">
        <f t="shared" si="0"/>
        <v>0.050955414012738856</v>
      </c>
    </row>
    <row r="7" spans="1:5" ht="12.75">
      <c r="A7" s="4">
        <f t="shared" si="1"/>
        <v>4</v>
      </c>
      <c r="B7" s="5" t="s">
        <v>3</v>
      </c>
      <c r="C7" s="13">
        <v>1</v>
      </c>
      <c r="D7" s="13"/>
      <c r="E7" s="6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77</v>
      </c>
      <c r="D8" s="13">
        <v>3</v>
      </c>
      <c r="E8" s="6">
        <f t="shared" si="0"/>
        <v>0.03896103896103896</v>
      </c>
    </row>
    <row r="9" spans="1:5" ht="12.75">
      <c r="A9" s="4">
        <f t="shared" si="1"/>
        <v>6</v>
      </c>
      <c r="B9" s="5" t="s">
        <v>5</v>
      </c>
      <c r="C9" s="13">
        <v>190</v>
      </c>
      <c r="D9" s="13">
        <v>7</v>
      </c>
      <c r="E9" s="6">
        <f t="shared" si="0"/>
        <v>0.03684210526315789</v>
      </c>
    </row>
    <row r="10" spans="1:5" ht="12.75">
      <c r="A10" s="4">
        <f t="shared" si="1"/>
        <v>7</v>
      </c>
      <c r="B10" s="5" t="s">
        <v>6</v>
      </c>
      <c r="C10" s="13">
        <v>41</v>
      </c>
      <c r="D10" s="13">
        <v>2</v>
      </c>
      <c r="E10" s="6">
        <f t="shared" si="0"/>
        <v>0.04878048780487805</v>
      </c>
    </row>
    <row r="11" spans="1:5" ht="12.75">
      <c r="A11" s="4">
        <f t="shared" si="1"/>
        <v>8</v>
      </c>
      <c r="B11" s="5" t="s">
        <v>7</v>
      </c>
      <c r="C11" s="13">
        <v>32</v>
      </c>
      <c r="D11" s="13">
        <v>1</v>
      </c>
      <c r="E11" s="6">
        <f t="shared" si="0"/>
        <v>0.03125</v>
      </c>
    </row>
    <row r="12" spans="1:5" ht="12.75">
      <c r="A12" s="4">
        <f t="shared" si="1"/>
        <v>9</v>
      </c>
      <c r="B12" s="5" t="s">
        <v>8</v>
      </c>
      <c r="C12" s="13">
        <v>32</v>
      </c>
      <c r="D12" s="13"/>
      <c r="E12" s="6">
        <f t="shared" si="0"/>
        <v>0</v>
      </c>
    </row>
    <row r="13" spans="1:5" ht="12.75">
      <c r="A13" s="4">
        <f t="shared" si="1"/>
        <v>10</v>
      </c>
      <c r="B13" s="5" t="s">
        <v>9</v>
      </c>
      <c r="C13" s="13">
        <v>55</v>
      </c>
      <c r="D13" s="13">
        <v>3</v>
      </c>
      <c r="E13" s="6">
        <f t="shared" si="0"/>
        <v>0.05454545454545454</v>
      </c>
    </row>
    <row r="14" spans="1:5" ht="12.75">
      <c r="A14" s="4">
        <f t="shared" si="1"/>
        <v>11</v>
      </c>
      <c r="B14" s="5" t="s">
        <v>10</v>
      </c>
      <c r="C14" s="13">
        <v>75</v>
      </c>
      <c r="D14" s="13">
        <v>2</v>
      </c>
      <c r="E14" s="6">
        <f t="shared" si="0"/>
        <v>0.02666666666666667</v>
      </c>
    </row>
    <row r="15" spans="1:5" ht="12.75">
      <c r="A15" s="4">
        <f t="shared" si="1"/>
        <v>12</v>
      </c>
      <c r="B15" s="5" t="s">
        <v>11</v>
      </c>
      <c r="C15" s="13">
        <v>53</v>
      </c>
      <c r="D15" s="13">
        <v>2</v>
      </c>
      <c r="E15" s="6">
        <f t="shared" si="0"/>
        <v>0.03773584905660377</v>
      </c>
    </row>
    <row r="16" spans="1:5" ht="12.75">
      <c r="A16" s="4">
        <f t="shared" si="1"/>
        <v>13</v>
      </c>
      <c r="B16" s="5" t="s">
        <v>12</v>
      </c>
      <c r="C16" s="13">
        <v>24</v>
      </c>
      <c r="D16" s="13">
        <v>1</v>
      </c>
      <c r="E16" s="6">
        <f t="shared" si="0"/>
        <v>0.041666666666666664</v>
      </c>
    </row>
    <row r="17" spans="1:5" ht="12.75">
      <c r="A17" s="4">
        <f t="shared" si="1"/>
        <v>14</v>
      </c>
      <c r="B17" s="5" t="s">
        <v>13</v>
      </c>
      <c r="C17" s="13">
        <v>249</v>
      </c>
      <c r="D17" s="13">
        <v>13</v>
      </c>
      <c r="E17" s="6">
        <f t="shared" si="0"/>
        <v>0.05220883534136546</v>
      </c>
    </row>
    <row r="18" spans="1:5" ht="12.75">
      <c r="A18" s="4">
        <f t="shared" si="1"/>
        <v>15</v>
      </c>
      <c r="B18" s="5" t="s">
        <v>14</v>
      </c>
      <c r="C18" s="13">
        <v>564</v>
      </c>
      <c r="D18" s="13">
        <v>51</v>
      </c>
      <c r="E18" s="6">
        <f t="shared" si="0"/>
        <v>0.09042553191489362</v>
      </c>
    </row>
    <row r="19" spans="1:5" ht="12.75">
      <c r="A19" s="4">
        <f t="shared" si="1"/>
        <v>16</v>
      </c>
      <c r="B19" s="5" t="s">
        <v>15</v>
      </c>
      <c r="C19" s="13">
        <v>122</v>
      </c>
      <c r="D19" s="13">
        <v>8</v>
      </c>
      <c r="E19" s="6">
        <f t="shared" si="0"/>
        <v>0.06557377049180328</v>
      </c>
    </row>
    <row r="20" spans="1:5" ht="12.75">
      <c r="A20" s="4">
        <f t="shared" si="1"/>
        <v>17</v>
      </c>
      <c r="B20" s="5" t="s">
        <v>16</v>
      </c>
      <c r="C20" s="13">
        <v>481</v>
      </c>
      <c r="D20" s="13">
        <v>34</v>
      </c>
      <c r="E20" s="6">
        <f t="shared" si="0"/>
        <v>0.07068607068607069</v>
      </c>
    </row>
    <row r="21" spans="1:5" ht="12.75">
      <c r="A21" s="4">
        <f t="shared" si="1"/>
        <v>18</v>
      </c>
      <c r="B21" s="5" t="s">
        <v>17</v>
      </c>
      <c r="C21" s="13">
        <v>79</v>
      </c>
      <c r="D21" s="13">
        <v>3</v>
      </c>
      <c r="E21" s="6">
        <f t="shared" si="0"/>
        <v>0.0379746835443038</v>
      </c>
    </row>
    <row r="22" spans="1:5" ht="12.75">
      <c r="A22" s="4">
        <f t="shared" si="1"/>
        <v>19</v>
      </c>
      <c r="B22" s="5" t="s">
        <v>18</v>
      </c>
      <c r="C22" s="13">
        <v>96</v>
      </c>
      <c r="D22" s="13">
        <v>8</v>
      </c>
      <c r="E22" s="6">
        <f t="shared" si="0"/>
        <v>0.08333333333333333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6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4</v>
      </c>
      <c r="D24" s="13"/>
      <c r="E24" s="6">
        <f t="shared" si="0"/>
        <v>0</v>
      </c>
    </row>
    <row r="25" spans="1:5" ht="12.75">
      <c r="A25" s="4">
        <f t="shared" si="1"/>
        <v>22</v>
      </c>
      <c r="B25" s="5" t="s">
        <v>21</v>
      </c>
      <c r="C25" s="13">
        <v>69</v>
      </c>
      <c r="D25" s="13">
        <v>2</v>
      </c>
      <c r="E25" s="6">
        <f t="shared" si="0"/>
        <v>0.028985507246376812</v>
      </c>
    </row>
    <row r="26" spans="1:5" ht="12.75">
      <c r="A26" s="4">
        <f t="shared" si="1"/>
        <v>23</v>
      </c>
      <c r="B26" s="5" t="s">
        <v>22</v>
      </c>
      <c r="C26" s="13">
        <v>78</v>
      </c>
      <c r="D26" s="13">
        <v>1</v>
      </c>
      <c r="E26" s="6">
        <f t="shared" si="0"/>
        <v>0.01282051282051282</v>
      </c>
    </row>
    <row r="27" spans="1:5" ht="12.75">
      <c r="A27" s="4">
        <f t="shared" si="1"/>
        <v>24</v>
      </c>
      <c r="B27" s="5" t="s">
        <v>23</v>
      </c>
      <c r="C27" s="13">
        <v>33</v>
      </c>
      <c r="D27" s="13"/>
      <c r="E27" s="6">
        <f t="shared" si="0"/>
        <v>0</v>
      </c>
    </row>
    <row r="28" spans="1:5" ht="12.75">
      <c r="A28" s="4">
        <f t="shared" si="1"/>
        <v>25</v>
      </c>
      <c r="B28" s="5" t="s">
        <v>24</v>
      </c>
      <c r="C28" s="13">
        <v>490</v>
      </c>
      <c r="D28" s="13">
        <v>42</v>
      </c>
      <c r="E28" s="6">
        <f t="shared" si="0"/>
        <v>0.08571428571428572</v>
      </c>
    </row>
    <row r="29" spans="1:5" ht="12.75">
      <c r="A29" s="4">
        <f t="shared" si="1"/>
        <v>26</v>
      </c>
      <c r="B29" s="5" t="s">
        <v>25</v>
      </c>
      <c r="C29" s="13">
        <v>333</v>
      </c>
      <c r="D29" s="13">
        <v>20</v>
      </c>
      <c r="E29" s="6">
        <f t="shared" si="0"/>
        <v>0.06006006006006006</v>
      </c>
    </row>
    <row r="30" spans="1:5" ht="12.75">
      <c r="A30" s="4">
        <f t="shared" si="1"/>
        <v>27</v>
      </c>
      <c r="B30" s="5" t="s">
        <v>26</v>
      </c>
      <c r="C30" s="13">
        <v>1991</v>
      </c>
      <c r="D30" s="13">
        <v>145</v>
      </c>
      <c r="E30" s="6">
        <f t="shared" si="0"/>
        <v>0.07282772476142642</v>
      </c>
    </row>
    <row r="31" ht="12.75">
      <c r="C31" s="14"/>
    </row>
    <row r="32" spans="1:5" ht="12.75">
      <c r="A32" s="16" t="s">
        <v>29</v>
      </c>
      <c r="B32" s="16"/>
      <c r="C32" s="13">
        <f>SUM(C4:C30)</f>
        <v>6177</v>
      </c>
      <c r="D32" s="13">
        <f>SUM(D4:D30)</f>
        <v>413</v>
      </c>
      <c r="E32" s="6">
        <f t="shared" si="0"/>
        <v>0.06686093572931844</v>
      </c>
    </row>
  </sheetData>
  <sheetProtection/>
  <mergeCells count="2">
    <mergeCell ref="A1:E1"/>
    <mergeCell ref="A32:B32"/>
  </mergeCells>
  <conditionalFormatting sqref="C32:D32">
    <cfRule type="cellIs" priority="9" dxfId="40" operator="lessThan" stopIfTrue="1">
      <formula>0</formula>
    </cfRule>
    <cfRule type="cellIs" priority="10" dxfId="41" operator="equal" stopIfTrue="1">
      <formula>0</formula>
    </cfRule>
  </conditionalFormatting>
  <conditionalFormatting sqref="E4:E30 E32">
    <cfRule type="cellIs" priority="11" dxfId="41" operator="equal" stopIfTrue="1">
      <formula>0</formula>
    </cfRule>
    <cfRule type="cellIs" priority="12" dxfId="40" operator="lessThan" stopIfTrue="1">
      <formula>0</formula>
    </cfRule>
  </conditionalFormatting>
  <conditionalFormatting sqref="C32">
    <cfRule type="cellIs" priority="7" dxfId="40" operator="lessThan" stopIfTrue="1">
      <formula>0</formula>
    </cfRule>
    <cfRule type="cellIs" priority="8" dxfId="41" operator="equal" stopIfTrue="1">
      <formula>0</formula>
    </cfRule>
  </conditionalFormatting>
  <conditionalFormatting sqref="C32">
    <cfRule type="cellIs" priority="5" dxfId="40" operator="lessThan" stopIfTrue="1">
      <formula>0</formula>
    </cfRule>
    <cfRule type="cellIs" priority="6" dxfId="41" operator="equal" stopIfTrue="1">
      <formula>0</formula>
    </cfRule>
  </conditionalFormatting>
  <conditionalFormatting sqref="C32">
    <cfRule type="cellIs" priority="3" dxfId="40" operator="lessThan" stopIfTrue="1">
      <formula>0</formula>
    </cfRule>
    <cfRule type="cellIs" priority="4" dxfId="41" operator="equal" stopIfTrue="1">
      <formula>0</formula>
    </cfRule>
  </conditionalFormatting>
  <conditionalFormatting sqref="C32">
    <cfRule type="cellIs" priority="1" dxfId="40" operator="lessThan" stopIfTrue="1">
      <formula>0</formula>
    </cfRule>
    <cfRule type="cellIs" priority="2" dxfId="4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4" width="17.25390625" style="1" customWidth="1"/>
    <col min="5" max="5" width="15.75390625" style="1" customWidth="1"/>
    <col min="6" max="16384" width="9.125" style="1" customWidth="1"/>
  </cols>
  <sheetData>
    <row r="1" spans="1:5" ht="36" customHeight="1">
      <c r="A1" s="15" t="s">
        <v>33</v>
      </c>
      <c r="B1" s="15"/>
      <c r="C1" s="15"/>
      <c r="D1" s="15"/>
      <c r="E1" s="15"/>
    </row>
    <row r="2" spans="1:5" s="2" customFormat="1" ht="11.25" customHeight="1">
      <c r="A2" s="7" t="s">
        <v>34</v>
      </c>
      <c r="B2" s="8" t="s">
        <v>27</v>
      </c>
      <c r="C2" s="8" t="s">
        <v>35</v>
      </c>
      <c r="D2" s="8" t="s">
        <v>36</v>
      </c>
      <c r="E2" s="11" t="s">
        <v>32</v>
      </c>
    </row>
    <row r="3" spans="1:2" s="2" customFormat="1" ht="2.25" customHeight="1" hidden="1">
      <c r="A3" s="3"/>
      <c r="B3" s="3"/>
    </row>
    <row r="4" spans="1:5" ht="13.5" customHeight="1">
      <c r="A4" s="4">
        <v>1</v>
      </c>
      <c r="B4" s="5" t="s">
        <v>0</v>
      </c>
      <c r="C4" s="13">
        <v>6.78</v>
      </c>
      <c r="D4" s="13">
        <v>4.26</v>
      </c>
      <c r="E4" s="12">
        <f aca="true" t="shared" si="0" ref="E4:E30">D4-C4</f>
        <v>-2.5200000000000005</v>
      </c>
    </row>
    <row r="5" spans="1:5" ht="12.75">
      <c r="A5" s="4">
        <f aca="true" t="shared" si="1" ref="A5:A30">A4+1</f>
        <v>2</v>
      </c>
      <c r="B5" s="5" t="s">
        <v>1</v>
      </c>
      <c r="C5" s="13">
        <v>7.41</v>
      </c>
      <c r="D5" s="13">
        <v>6.84</v>
      </c>
      <c r="E5" s="12">
        <f t="shared" si="0"/>
        <v>-0.5700000000000003</v>
      </c>
    </row>
    <row r="6" spans="1:5" ht="12.75">
      <c r="A6" s="4">
        <f t="shared" si="1"/>
        <v>3</v>
      </c>
      <c r="B6" s="5" t="s">
        <v>2</v>
      </c>
      <c r="C6" s="13">
        <v>6.58</v>
      </c>
      <c r="D6" s="13">
        <v>5.1</v>
      </c>
      <c r="E6" s="12">
        <f t="shared" si="0"/>
        <v>-1.4800000000000004</v>
      </c>
    </row>
    <row r="7" spans="1:5" ht="12.75">
      <c r="A7" s="4">
        <f t="shared" si="1"/>
        <v>4</v>
      </c>
      <c r="B7" s="5" t="s">
        <v>3</v>
      </c>
      <c r="C7" s="13"/>
      <c r="D7" s="13"/>
      <c r="E7" s="12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14.81</v>
      </c>
      <c r="D8" s="13">
        <v>3.9</v>
      </c>
      <c r="E8" s="12">
        <f t="shared" si="0"/>
        <v>-10.91</v>
      </c>
    </row>
    <row r="9" spans="1:5" ht="12.75">
      <c r="A9" s="4">
        <f t="shared" si="1"/>
        <v>6</v>
      </c>
      <c r="B9" s="5" t="s">
        <v>5</v>
      </c>
      <c r="C9" s="13">
        <v>2.82</v>
      </c>
      <c r="D9" s="13">
        <v>3.68</v>
      </c>
      <c r="E9" s="12">
        <f t="shared" si="0"/>
        <v>0.8600000000000003</v>
      </c>
    </row>
    <row r="10" spans="1:5" ht="12.75">
      <c r="A10" s="4">
        <f t="shared" si="1"/>
        <v>7</v>
      </c>
      <c r="B10" s="5" t="s">
        <v>6</v>
      </c>
      <c r="C10" s="13">
        <v>1.79</v>
      </c>
      <c r="D10" s="13">
        <v>4.88</v>
      </c>
      <c r="E10" s="12">
        <f t="shared" si="0"/>
        <v>3.09</v>
      </c>
    </row>
    <row r="11" spans="1:5" ht="12.75">
      <c r="A11" s="4">
        <f t="shared" si="1"/>
        <v>8</v>
      </c>
      <c r="B11" s="5" t="s">
        <v>7</v>
      </c>
      <c r="C11" s="13">
        <v>4.08</v>
      </c>
      <c r="D11" s="13">
        <v>3.13</v>
      </c>
      <c r="E11" s="12">
        <f t="shared" si="0"/>
        <v>-0.9500000000000002</v>
      </c>
    </row>
    <row r="12" spans="1:5" ht="12.75">
      <c r="A12" s="4">
        <f t="shared" si="1"/>
        <v>9</v>
      </c>
      <c r="B12" s="5" t="s">
        <v>8</v>
      </c>
      <c r="C12" s="13">
        <v>3.33</v>
      </c>
      <c r="D12" s="13"/>
      <c r="E12" s="12">
        <f t="shared" si="0"/>
        <v>-3.33</v>
      </c>
    </row>
    <row r="13" spans="1:5" ht="12.75">
      <c r="A13" s="4">
        <f t="shared" si="1"/>
        <v>10</v>
      </c>
      <c r="B13" s="5" t="s">
        <v>9</v>
      </c>
      <c r="C13" s="13">
        <v>5.97</v>
      </c>
      <c r="D13" s="13">
        <v>5.45</v>
      </c>
      <c r="E13" s="12">
        <f t="shared" si="0"/>
        <v>-0.5199999999999996</v>
      </c>
    </row>
    <row r="14" spans="1:5" ht="12.75">
      <c r="A14" s="4">
        <f t="shared" si="1"/>
        <v>11</v>
      </c>
      <c r="B14" s="5" t="s">
        <v>10</v>
      </c>
      <c r="C14" s="13">
        <v>4.05</v>
      </c>
      <c r="D14" s="13">
        <v>2.67</v>
      </c>
      <c r="E14" s="12">
        <f t="shared" si="0"/>
        <v>-1.38</v>
      </c>
    </row>
    <row r="15" spans="1:5" ht="12.75">
      <c r="A15" s="4">
        <f t="shared" si="1"/>
        <v>12</v>
      </c>
      <c r="B15" s="5" t="s">
        <v>11</v>
      </c>
      <c r="C15" s="13">
        <v>5.97</v>
      </c>
      <c r="D15" s="13">
        <v>3.77</v>
      </c>
      <c r="E15" s="12">
        <f t="shared" si="0"/>
        <v>-2.1999999999999997</v>
      </c>
    </row>
    <row r="16" spans="1:5" ht="12.75">
      <c r="A16" s="4">
        <f t="shared" si="1"/>
        <v>13</v>
      </c>
      <c r="B16" s="5" t="s">
        <v>12</v>
      </c>
      <c r="C16" s="13">
        <v>4.17</v>
      </c>
      <c r="D16" s="13">
        <v>4.17</v>
      </c>
      <c r="E16" s="12">
        <f t="shared" si="0"/>
        <v>0</v>
      </c>
    </row>
    <row r="17" spans="1:5" ht="12.75">
      <c r="A17" s="4">
        <f t="shared" si="1"/>
        <v>14</v>
      </c>
      <c r="B17" s="5" t="s">
        <v>13</v>
      </c>
      <c r="C17" s="13">
        <v>5.38</v>
      </c>
      <c r="D17" s="13">
        <v>5.22</v>
      </c>
      <c r="E17" s="12">
        <f t="shared" si="0"/>
        <v>-0.16000000000000014</v>
      </c>
    </row>
    <row r="18" spans="1:5" ht="12.75">
      <c r="A18" s="4">
        <f t="shared" si="1"/>
        <v>15</v>
      </c>
      <c r="B18" s="5" t="s">
        <v>14</v>
      </c>
      <c r="C18" s="13">
        <v>10.63</v>
      </c>
      <c r="D18" s="13">
        <v>9.04</v>
      </c>
      <c r="E18" s="12">
        <f t="shared" si="0"/>
        <v>-1.5900000000000016</v>
      </c>
    </row>
    <row r="19" spans="1:5" ht="12.75">
      <c r="A19" s="4">
        <f t="shared" si="1"/>
        <v>16</v>
      </c>
      <c r="B19" s="5" t="s">
        <v>15</v>
      </c>
      <c r="C19" s="13">
        <v>6.34</v>
      </c>
      <c r="D19" s="13">
        <v>6.56</v>
      </c>
      <c r="E19" s="12">
        <f t="shared" si="0"/>
        <v>0.21999999999999975</v>
      </c>
    </row>
    <row r="20" spans="1:5" ht="12.75">
      <c r="A20" s="4">
        <f t="shared" si="1"/>
        <v>17</v>
      </c>
      <c r="B20" s="5" t="s">
        <v>16</v>
      </c>
      <c r="C20" s="13">
        <v>6.04</v>
      </c>
      <c r="D20" s="13">
        <v>7.07</v>
      </c>
      <c r="E20" s="12">
        <f t="shared" si="0"/>
        <v>1.0300000000000002</v>
      </c>
    </row>
    <row r="21" spans="1:5" ht="12.75">
      <c r="A21" s="4">
        <f t="shared" si="1"/>
        <v>18</v>
      </c>
      <c r="B21" s="5" t="s">
        <v>17</v>
      </c>
      <c r="C21" s="13">
        <v>11.21</v>
      </c>
      <c r="D21" s="13">
        <v>3.8</v>
      </c>
      <c r="E21" s="12">
        <f t="shared" si="0"/>
        <v>-7.410000000000001</v>
      </c>
    </row>
    <row r="22" spans="1:5" ht="12.75">
      <c r="A22" s="4">
        <f t="shared" si="1"/>
        <v>19</v>
      </c>
      <c r="B22" s="5" t="s">
        <v>18</v>
      </c>
      <c r="C22" s="13">
        <v>5.77</v>
      </c>
      <c r="D22" s="13">
        <v>8.33</v>
      </c>
      <c r="E22" s="12">
        <f t="shared" si="0"/>
        <v>2.5600000000000005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12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9.09</v>
      </c>
      <c r="D24" s="13"/>
      <c r="E24" s="12">
        <f t="shared" si="0"/>
        <v>-9.09</v>
      </c>
    </row>
    <row r="25" spans="1:5" ht="12.75">
      <c r="A25" s="4">
        <f t="shared" si="1"/>
        <v>22</v>
      </c>
      <c r="B25" s="5" t="s">
        <v>21</v>
      </c>
      <c r="C25" s="13">
        <v>6.15</v>
      </c>
      <c r="D25" s="13">
        <v>2.9</v>
      </c>
      <c r="E25" s="12">
        <f t="shared" si="0"/>
        <v>-3.2500000000000004</v>
      </c>
    </row>
    <row r="26" spans="1:5" ht="12.75">
      <c r="A26" s="4">
        <f t="shared" si="1"/>
        <v>23</v>
      </c>
      <c r="B26" s="5" t="s">
        <v>22</v>
      </c>
      <c r="C26" s="13">
        <v>4.44</v>
      </c>
      <c r="D26" s="13">
        <v>1.28</v>
      </c>
      <c r="E26" s="12">
        <f t="shared" si="0"/>
        <v>-3.16</v>
      </c>
    </row>
    <row r="27" spans="1:5" ht="12.75">
      <c r="A27" s="4">
        <f t="shared" si="1"/>
        <v>24</v>
      </c>
      <c r="B27" s="5" t="s">
        <v>23</v>
      </c>
      <c r="C27" s="13">
        <v>5.56</v>
      </c>
      <c r="D27" s="13"/>
      <c r="E27" s="12">
        <f t="shared" si="0"/>
        <v>-5.56</v>
      </c>
    </row>
    <row r="28" spans="1:5" ht="12.75">
      <c r="A28" s="4">
        <f t="shared" si="1"/>
        <v>25</v>
      </c>
      <c r="B28" s="5" t="s">
        <v>24</v>
      </c>
      <c r="C28" s="13">
        <v>8.4</v>
      </c>
      <c r="D28" s="13">
        <v>8.57</v>
      </c>
      <c r="E28" s="12">
        <f t="shared" si="0"/>
        <v>0.16999999999999993</v>
      </c>
    </row>
    <row r="29" spans="1:5" ht="12.75">
      <c r="A29" s="4">
        <f t="shared" si="1"/>
        <v>26</v>
      </c>
      <c r="B29" s="5" t="s">
        <v>25</v>
      </c>
      <c r="C29" s="13">
        <v>8.64</v>
      </c>
      <c r="D29" s="13">
        <v>6.01</v>
      </c>
      <c r="E29" s="12">
        <f t="shared" si="0"/>
        <v>-2.630000000000001</v>
      </c>
    </row>
    <row r="30" spans="1:5" ht="12.75">
      <c r="A30" s="4">
        <f t="shared" si="1"/>
        <v>27</v>
      </c>
      <c r="B30" s="5" t="s">
        <v>26</v>
      </c>
      <c r="C30" s="13">
        <v>9.16</v>
      </c>
      <c r="D30" s="13">
        <v>7.28</v>
      </c>
      <c r="E30" s="12">
        <f t="shared" si="0"/>
        <v>-1.88</v>
      </c>
    </row>
    <row r="31" ht="12.75">
      <c r="E31" s="10"/>
    </row>
    <row r="32" spans="1:5" ht="12.75">
      <c r="A32" s="16" t="s">
        <v>29</v>
      </c>
      <c r="B32" s="16"/>
      <c r="C32" s="13">
        <v>8.06</v>
      </c>
      <c r="D32" s="13">
        <v>6.69</v>
      </c>
      <c r="E32" s="12">
        <f>D32-C32</f>
        <v>-1.37</v>
      </c>
    </row>
  </sheetData>
  <sheetProtection/>
  <mergeCells count="2">
    <mergeCell ref="A1:E1"/>
    <mergeCell ref="A32:B32"/>
  </mergeCells>
  <conditionalFormatting sqref="C32:D32">
    <cfRule type="cellIs" priority="1" dxfId="40" operator="lessThan" stopIfTrue="1">
      <formula>0</formula>
    </cfRule>
    <cfRule type="cellIs" priority="2" dxfId="41" operator="equal" stopIfTrue="1">
      <formula>0</formula>
    </cfRule>
  </conditionalFormatting>
  <conditionalFormatting sqref="E1 E3:E65536">
    <cfRule type="cellIs" priority="3" dxfId="40" operator="greaterThan" stopIfTrue="1">
      <formula>0</formula>
    </cfRule>
    <cfRule type="cellIs" priority="4" dxfId="4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0">
      <selection activeCell="K41" sqref="K41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пациенток 15-19 лет   2010 г.</v>
      </c>
      <c r="B1" s="18"/>
      <c r="C1" s="18"/>
      <c r="D1" s="18"/>
      <c r="E1" s="18"/>
      <c r="F1" s="18"/>
      <c r="G1" s="18"/>
      <c r="H1" s="18"/>
      <c r="I1" s="18"/>
      <c r="J1" s="18"/>
    </row>
    <row r="27" spans="1:10" ht="12.75">
      <c r="A27" s="17" t="str">
        <f>'Таблица 2'!A1:E1</f>
        <v>Аборты у пациенток 15-19 лет   2011 г.</v>
      </c>
      <c r="B27" s="17"/>
      <c r="C27" s="17"/>
      <c r="D27" s="17"/>
      <c r="E27" s="17"/>
      <c r="F27" s="17"/>
      <c r="G27" s="17"/>
      <c r="H27" s="17"/>
      <c r="I27" s="17"/>
      <c r="J27" s="17"/>
    </row>
    <row r="55" spans="1:10" ht="12.75">
      <c r="A55" s="17" t="str">
        <f>'Таблица 3'!A1:E1</f>
        <v>Аборты (в %) и их разница у пациенток 15-19 лет.</v>
      </c>
      <c r="B55" s="17"/>
      <c r="C55" s="17"/>
      <c r="D55" s="17"/>
      <c r="E55" s="17"/>
      <c r="F55" s="17"/>
      <c r="G55" s="17"/>
      <c r="H55" s="17"/>
      <c r="I55" s="17"/>
      <c r="J55" s="17"/>
    </row>
  </sheetData>
  <sheetProtection/>
  <mergeCells count="3">
    <mergeCell ref="A55:J55"/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9" man="1"/>
    <brk id="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2012-02-24T06:01:35Z</cp:lastPrinted>
  <dcterms:created xsi:type="dcterms:W3CDTF">2003-04-21T05:06:21Z</dcterms:created>
  <dcterms:modified xsi:type="dcterms:W3CDTF">2012-04-09T09:18:50Z</dcterms:modified>
  <cp:category/>
  <cp:version/>
  <cp:contentType/>
  <cp:contentStatus/>
</cp:coreProperties>
</file>