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'Таблица'!$A$1:$F$14</definedName>
  </definedNames>
  <calcPr fullCalcOnLoad="1"/>
</workbook>
</file>

<file path=xl/sharedStrings.xml><?xml version="1.0" encoding="utf-8"?>
<sst xmlns="http://schemas.openxmlformats.org/spreadsheetml/2006/main" count="17" uniqueCount="17">
  <si>
    <t>Разница</t>
  </si>
  <si>
    <t>Разница в %</t>
  </si>
  <si>
    <t>№ п.п.</t>
  </si>
  <si>
    <t>Посещения к стоматологам (областные учреждения).</t>
  </si>
  <si>
    <t>Обл. клин.больница</t>
  </si>
  <si>
    <t>Обл. клин. детская больница</t>
  </si>
  <si>
    <t>Обл. клин. псих. больница</t>
  </si>
  <si>
    <t>Обл. тубдиспансер</t>
  </si>
  <si>
    <t>Обл. госпиталь ветеранов войн</t>
  </si>
  <si>
    <t>Обл. б-ца реабил. и восст. леч.</t>
  </si>
  <si>
    <t>Обл. стомат. поликлинника</t>
  </si>
  <si>
    <t>Обл. врачебно физдиспансер</t>
  </si>
  <si>
    <t>Обл. диаг. центр СПИД</t>
  </si>
  <si>
    <t>Областные учреждения:</t>
  </si>
  <si>
    <t>Наименование</t>
  </si>
  <si>
    <t xml:space="preserve">  2009г.</t>
  </si>
  <si>
    <t xml:space="preserve">  2010г.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</si>
</sst>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1" fontId="0" fillId="33" borderId="0" xfId="0" applyNumberFormat="1" applyFill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0" fontId="0" fillId="34" borderId="14" xfId="0" applyFill="1" applyBorder="1" applyAlignment="1">
      <alignment/>
    </xf>
    <xf numFmtId="1" fontId="0" fillId="36" borderId="15" xfId="0" applyNumberFormat="1" applyFill="1" applyBorder="1" applyAlignment="1">
      <alignment/>
    </xf>
    <xf numFmtId="1" fontId="0" fillId="34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7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125"/>
          <c:w val="0.97125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Таблица!$B$4:$B$12</c:f>
              <c:strCache>
                <c:ptCount val="9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госпиталь ветеранов войн</c:v>
                </c:pt>
                <c:pt idx="5">
                  <c:v>Обл. б-ца реабил. и восст. леч.</c:v>
                </c:pt>
                <c:pt idx="6">
                  <c:v>Обл. стомат. поликлинника</c:v>
                </c:pt>
                <c:pt idx="7">
                  <c:v>Обл. врачебно физдиспансер</c:v>
                </c:pt>
                <c:pt idx="8">
                  <c:v>Обл. диаг. центр СПИД</c:v>
                </c:pt>
              </c:strCache>
            </c:strRef>
          </c:cat>
          <c:val>
            <c:numRef>
              <c:f>Таблица!$E$4:$E$12</c:f>
              <c:numCache>
                <c:ptCount val="9"/>
                <c:pt idx="0">
                  <c:v>-741</c:v>
                </c:pt>
                <c:pt idx="1">
                  <c:v>828</c:v>
                </c:pt>
                <c:pt idx="2">
                  <c:v>52</c:v>
                </c:pt>
                <c:pt idx="3">
                  <c:v>52</c:v>
                </c:pt>
                <c:pt idx="4">
                  <c:v>-94</c:v>
                </c:pt>
                <c:pt idx="5">
                  <c:v>122</c:v>
                </c:pt>
                <c:pt idx="6">
                  <c:v>5740</c:v>
                </c:pt>
                <c:pt idx="7">
                  <c:v>-1269</c:v>
                </c:pt>
                <c:pt idx="8">
                  <c:v>0</c:v>
                </c:pt>
              </c:numCache>
            </c:numRef>
          </c:val>
        </c:ser>
        <c:axId val="21769349"/>
        <c:axId val="61706414"/>
      </c:barChart>
      <c:catAx>
        <c:axId val="217693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06414"/>
        <c:crosses val="autoZero"/>
        <c:auto val="0"/>
        <c:lblOffset val="100"/>
        <c:tickLblSkip val="1"/>
        <c:noMultiLvlLbl val="0"/>
      </c:catAx>
      <c:valAx>
        <c:axId val="617064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69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25"/>
          <c:w val="0.9712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Таблица!$B$4:$B$12</c:f>
              <c:strCache>
                <c:ptCount val="9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госпиталь ветеранов войн</c:v>
                </c:pt>
                <c:pt idx="5">
                  <c:v>Обл. б-ца реабил. и восст. леч.</c:v>
                </c:pt>
                <c:pt idx="6">
                  <c:v>Обл. стомат. поликлинника</c:v>
                </c:pt>
                <c:pt idx="7">
                  <c:v>Обл. врачебно физдиспансер</c:v>
                </c:pt>
                <c:pt idx="8">
                  <c:v>Обл. диаг. центр СПИД</c:v>
                </c:pt>
              </c:strCache>
            </c:strRef>
          </c:cat>
          <c:val>
            <c:numRef>
              <c:f>Таблица!$F$4:$F$12</c:f>
              <c:numCache>
                <c:ptCount val="9"/>
                <c:pt idx="0">
                  <c:v>-0.18478802992518703</c:v>
                </c:pt>
                <c:pt idx="1">
                  <c:v>0.31387414708112205</c:v>
                </c:pt>
                <c:pt idx="2">
                  <c:v>0.0593607305936073</c:v>
                </c:pt>
                <c:pt idx="3">
                  <c:v>0.03389830508474576</c:v>
                </c:pt>
                <c:pt idx="4">
                  <c:v>-0.026426764127073378</c:v>
                </c:pt>
                <c:pt idx="5">
                  <c:v>0.15288220551378445</c:v>
                </c:pt>
                <c:pt idx="6">
                  <c:v>0.0801452108349623</c:v>
                </c:pt>
                <c:pt idx="7">
                  <c:v>-0.11298076923076923</c:v>
                </c:pt>
                <c:pt idx="8">
                  <c:v>0</c:v>
                </c:pt>
              </c:numCache>
            </c:numRef>
          </c:val>
        </c:ser>
        <c:axId val="18486815"/>
        <c:axId val="32163608"/>
      </c:barChart>
      <c:catAx>
        <c:axId val="184868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63608"/>
        <c:crosses val="autoZero"/>
        <c:auto val="0"/>
        <c:lblOffset val="100"/>
        <c:tickLblSkip val="1"/>
        <c:noMultiLvlLbl val="0"/>
      </c:catAx>
      <c:valAx>
        <c:axId val="321636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86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037017"/>
        <c:axId val="55115426"/>
      </c:barChart>
      <c:catAx>
        <c:axId val="2103701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15426"/>
        <c:crosses val="autoZero"/>
        <c:auto val="0"/>
        <c:lblOffset val="100"/>
        <c:tickLblSkip val="1"/>
        <c:noMultiLvlLbl val="0"/>
      </c:catAx>
      <c:valAx>
        <c:axId val="5511542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37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276787"/>
        <c:axId val="35164492"/>
      </c:barChart>
      <c:catAx>
        <c:axId val="26276787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64492"/>
        <c:crossesAt val="0"/>
        <c:auto val="0"/>
        <c:lblOffset val="100"/>
        <c:tickLblSkip val="1"/>
        <c:noMultiLvlLbl val="0"/>
      </c:catAx>
      <c:valAx>
        <c:axId val="35164492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76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26</xdr:row>
      <xdr:rowOff>47625</xdr:rowOff>
    </xdr:to>
    <xdr:graphicFrame>
      <xdr:nvGraphicFramePr>
        <xdr:cNvPr id="1" name="Chart 5"/>
        <xdr:cNvGraphicFramePr/>
      </xdr:nvGraphicFramePr>
      <xdr:xfrm>
        <a:off x="76200" y="342900"/>
        <a:ext cx="6657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54</xdr:row>
      <xdr:rowOff>114300</xdr:rowOff>
    </xdr:to>
    <xdr:graphicFrame>
      <xdr:nvGraphicFramePr>
        <xdr:cNvPr id="2" name="Chart 6"/>
        <xdr:cNvGraphicFramePr/>
      </xdr:nvGraphicFramePr>
      <xdr:xfrm>
        <a:off x="85725" y="4886325"/>
        <a:ext cx="66675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353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192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6.375" style="1" customWidth="1"/>
    <col min="2" max="2" width="28.875" style="1" customWidth="1"/>
    <col min="3" max="4" width="15.75390625" style="1" customWidth="1"/>
    <col min="5" max="5" width="14.125" style="1" customWidth="1"/>
    <col min="6" max="6" width="13.625" style="1" customWidth="1"/>
    <col min="7" max="16384" width="9.125" style="1" customWidth="1"/>
  </cols>
  <sheetData>
    <row r="1" spans="1:6" ht="36" customHeight="1">
      <c r="A1" s="17" t="s">
        <v>3</v>
      </c>
      <c r="B1" s="17"/>
      <c r="C1" s="17"/>
      <c r="D1" s="17"/>
      <c r="E1" s="17"/>
      <c r="F1" s="17"/>
    </row>
    <row r="2" spans="1:6" s="2" customFormat="1" ht="12.75">
      <c r="A2" s="5" t="s">
        <v>2</v>
      </c>
      <c r="B2" s="8" t="s">
        <v>14</v>
      </c>
      <c r="C2" s="6" t="s">
        <v>15</v>
      </c>
      <c r="D2" s="6" t="s">
        <v>16</v>
      </c>
      <c r="E2" s="6" t="s">
        <v>0</v>
      </c>
      <c r="F2" s="7" t="s">
        <v>1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12" t="s">
        <v>4</v>
      </c>
      <c r="C4" s="15">
        <v>4010</v>
      </c>
      <c r="D4" s="15">
        <v>3269</v>
      </c>
      <c r="E4" s="13">
        <f>D4-C4</f>
        <v>-741</v>
      </c>
      <c r="F4" s="10">
        <f aca="true" t="shared" si="0" ref="F4:F14">IF(C4=0,0,E4/C4)</f>
        <v>-0.18478802992518703</v>
      </c>
    </row>
    <row r="5" spans="1:6" ht="12.75">
      <c r="A5" s="4">
        <f aca="true" t="shared" si="1" ref="A5:A12">A4+1</f>
        <v>2</v>
      </c>
      <c r="B5" s="12" t="s">
        <v>5</v>
      </c>
      <c r="C5" s="15">
        <v>2638</v>
      </c>
      <c r="D5" s="15">
        <v>3466</v>
      </c>
      <c r="E5" s="13">
        <f aca="true" t="shared" si="2" ref="E5:E14">D5-C5</f>
        <v>828</v>
      </c>
      <c r="F5" s="10">
        <f t="shared" si="0"/>
        <v>0.31387414708112205</v>
      </c>
    </row>
    <row r="6" spans="1:6" ht="12.75">
      <c r="A6" s="4">
        <f t="shared" si="1"/>
        <v>3</v>
      </c>
      <c r="B6" s="12" t="s">
        <v>6</v>
      </c>
      <c r="C6" s="15">
        <v>876</v>
      </c>
      <c r="D6" s="15">
        <v>928</v>
      </c>
      <c r="E6" s="13">
        <f t="shared" si="2"/>
        <v>52</v>
      </c>
      <c r="F6" s="10">
        <f t="shared" si="0"/>
        <v>0.0593607305936073</v>
      </c>
    </row>
    <row r="7" spans="1:6" ht="12.75">
      <c r="A7" s="4">
        <f t="shared" si="1"/>
        <v>4</v>
      </c>
      <c r="B7" s="12" t="s">
        <v>7</v>
      </c>
      <c r="C7" s="15">
        <v>1534</v>
      </c>
      <c r="D7" s="15">
        <v>1586</v>
      </c>
      <c r="E7" s="13">
        <f t="shared" si="2"/>
        <v>52</v>
      </c>
      <c r="F7" s="10">
        <f t="shared" si="0"/>
        <v>0.03389830508474576</v>
      </c>
    </row>
    <row r="8" spans="1:6" ht="12.75">
      <c r="A8" s="4">
        <v>5</v>
      </c>
      <c r="B8" s="12" t="s">
        <v>8</v>
      </c>
      <c r="C8" s="15">
        <v>3557</v>
      </c>
      <c r="D8" s="15">
        <v>3463</v>
      </c>
      <c r="E8" s="13">
        <f t="shared" si="2"/>
        <v>-94</v>
      </c>
      <c r="F8" s="10">
        <f t="shared" si="0"/>
        <v>-0.026426764127073378</v>
      </c>
    </row>
    <row r="9" spans="1:6" ht="12.75">
      <c r="A9" s="4">
        <f t="shared" si="1"/>
        <v>6</v>
      </c>
      <c r="B9" s="12" t="s">
        <v>9</v>
      </c>
      <c r="C9" s="15">
        <v>798</v>
      </c>
      <c r="D9" s="15">
        <v>920</v>
      </c>
      <c r="E9" s="13">
        <f t="shared" si="2"/>
        <v>122</v>
      </c>
      <c r="F9" s="10">
        <f t="shared" si="0"/>
        <v>0.15288220551378445</v>
      </c>
    </row>
    <row r="10" spans="1:6" ht="12.75">
      <c r="A10" s="4">
        <f t="shared" si="1"/>
        <v>7</v>
      </c>
      <c r="B10" s="12" t="s">
        <v>10</v>
      </c>
      <c r="C10" s="14">
        <v>71620</v>
      </c>
      <c r="D10" s="14">
        <v>77360</v>
      </c>
      <c r="E10" s="13">
        <f t="shared" si="2"/>
        <v>5740</v>
      </c>
      <c r="F10" s="10">
        <f t="shared" si="0"/>
        <v>0.0801452108349623</v>
      </c>
    </row>
    <row r="11" spans="1:6" ht="12.75">
      <c r="A11" s="4">
        <v>8</v>
      </c>
      <c r="B11" s="12" t="s">
        <v>11</v>
      </c>
      <c r="C11" s="14">
        <v>11232</v>
      </c>
      <c r="D11" s="14">
        <v>9963</v>
      </c>
      <c r="E11" s="13">
        <f t="shared" si="2"/>
        <v>-1269</v>
      </c>
      <c r="F11" s="10">
        <f t="shared" si="0"/>
        <v>-0.11298076923076923</v>
      </c>
    </row>
    <row r="12" spans="1:6" ht="12.75">
      <c r="A12" s="4">
        <f t="shared" si="1"/>
        <v>9</v>
      </c>
      <c r="B12" s="12" t="s">
        <v>12</v>
      </c>
      <c r="C12" s="14"/>
      <c r="D12" s="14"/>
      <c r="E12" s="13">
        <f t="shared" si="2"/>
        <v>0</v>
      </c>
      <c r="F12" s="10">
        <f t="shared" si="0"/>
        <v>0</v>
      </c>
    </row>
    <row r="13" spans="3:6" ht="12.75">
      <c r="C13" s="14"/>
      <c r="D13" s="14"/>
      <c r="E13" s="9"/>
      <c r="F13" s="11"/>
    </row>
    <row r="14" spans="1:6" ht="12.75">
      <c r="A14" s="16" t="s">
        <v>13</v>
      </c>
      <c r="B14" s="16"/>
      <c r="C14" s="14">
        <f>SUM(C4:C13)</f>
        <v>96265</v>
      </c>
      <c r="D14" s="14">
        <f>SUM(D4:D13)</f>
        <v>100955</v>
      </c>
      <c r="E14" s="13">
        <f t="shared" si="2"/>
        <v>4690</v>
      </c>
      <c r="F14" s="10">
        <f t="shared" si="0"/>
        <v>0.04871968004986236</v>
      </c>
    </row>
  </sheetData>
  <sheetProtection/>
  <mergeCells count="2">
    <mergeCell ref="A14:B14"/>
    <mergeCell ref="A1:F1"/>
  </mergeCells>
  <conditionalFormatting sqref="E5:E12 F4:F12 E14:F14">
    <cfRule type="cellIs" priority="17" dxfId="26" operator="lessThan" stopIfTrue="1">
      <formula>0</formula>
    </cfRule>
    <cfRule type="cellIs" priority="18" dxfId="27" operator="equal" stopIfTrue="1">
      <formula>0</formula>
    </cfRule>
  </conditionalFormatting>
  <conditionalFormatting sqref="E4:E12">
    <cfRule type="cellIs" priority="15" dxfId="26" operator="lessThan" stopIfTrue="1">
      <formula>0</formula>
    </cfRule>
    <cfRule type="cellIs" priority="16" dxfId="27" operator="equal" stopIfTrue="1">
      <formula>0</formula>
    </cfRule>
  </conditionalFormatting>
  <conditionalFormatting sqref="E5">
    <cfRule type="cellIs" priority="13" dxfId="26" operator="lessThan" stopIfTrue="1">
      <formula>0</formula>
    </cfRule>
    <cfRule type="cellIs" priority="14" dxfId="27" operator="equal" stopIfTrue="1">
      <formula>0</formula>
    </cfRule>
  </conditionalFormatting>
  <conditionalFormatting sqref="E6">
    <cfRule type="cellIs" priority="11" dxfId="26" operator="lessThan" stopIfTrue="1">
      <formula>0</formula>
    </cfRule>
    <cfRule type="cellIs" priority="12" dxfId="27" operator="equal" stopIfTrue="1">
      <formula>0</formula>
    </cfRule>
  </conditionalFormatting>
  <conditionalFormatting sqref="E11">
    <cfRule type="cellIs" priority="9" dxfId="26" operator="lessThan" stopIfTrue="1">
      <formula>0</formula>
    </cfRule>
    <cfRule type="cellIs" priority="10" dxfId="27" operator="equal" stopIfTrue="1">
      <formula>0</formula>
    </cfRule>
  </conditionalFormatting>
  <conditionalFormatting sqref="E12">
    <cfRule type="cellIs" priority="7" dxfId="26" operator="lessThan" stopIfTrue="1">
      <formula>0</formula>
    </cfRule>
    <cfRule type="cellIs" priority="8" dxfId="27" operator="equal" stopIfTrue="1">
      <formula>0</formula>
    </cfRule>
  </conditionalFormatting>
  <conditionalFormatting sqref="E14">
    <cfRule type="cellIs" priority="5" dxfId="26" operator="lessThan" stopIfTrue="1">
      <formula>0</formula>
    </cfRule>
    <cfRule type="cellIs" priority="6" dxfId="27" operator="equal" stopIfTrue="1">
      <formula>0</formula>
    </cfRule>
  </conditionalFormatting>
  <conditionalFormatting sqref="E14">
    <cfRule type="cellIs" priority="3" dxfId="26" operator="lessThan" stopIfTrue="1">
      <formula>0</formula>
    </cfRule>
    <cfRule type="cellIs" priority="4" dxfId="27" operator="equal" stopIfTrue="1">
      <formula>0</formula>
    </cfRule>
  </conditionalFormatting>
  <conditionalFormatting sqref="E14">
    <cfRule type="cellIs" priority="1" dxfId="26" operator="lessThan" stopIfTrue="1">
      <formula>0</formula>
    </cfRule>
    <cfRule type="cellIs" priority="2" dxfId="2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23.25" customHeight="1">
      <c r="A1" s="18" t="str">
        <f>Таблица!A1:E1</f>
        <v>Посещения к стоматологам (областные учреждения).</v>
      </c>
      <c r="B1" s="18"/>
      <c r="C1" s="18"/>
      <c r="D1" s="18"/>
      <c r="E1" s="18"/>
      <c r="F1" s="18"/>
      <c r="G1" s="18"/>
      <c r="H1" s="18"/>
      <c r="I1" s="18"/>
      <c r="J1" s="18"/>
    </row>
    <row r="28" spans="1:10" ht="27.75" customHeight="1">
      <c r="A28" s="18" t="str">
        <f>Таблица!A1</f>
        <v>Посещения к стоматологам (областные учреждения).</v>
      </c>
      <c r="B28" s="18"/>
      <c r="C28" s="18"/>
      <c r="D28" s="18"/>
      <c r="E28" s="18"/>
      <c r="F28" s="18"/>
      <c r="G28" s="18"/>
      <c r="H28" s="18"/>
      <c r="I28" s="18"/>
      <c r="J28" s="18"/>
    </row>
    <row r="55" ht="18.75" customHeight="1"/>
  </sheetData>
  <sheetProtection/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2011-02-01T07:24:58Z</cp:lastPrinted>
  <dcterms:created xsi:type="dcterms:W3CDTF">2003-04-21T05:06:21Z</dcterms:created>
  <dcterms:modified xsi:type="dcterms:W3CDTF">2011-07-20T09:57:36Z</dcterms:modified>
  <cp:category/>
  <cp:version/>
  <cp:contentType/>
  <cp:contentStatus/>
</cp:coreProperties>
</file>