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'Таблица'!$A$1:$F$35</definedName>
  </definedNames>
  <calcPr fullCalcOnLoad="1"/>
</workbook>
</file>

<file path=xl/sharedStrings.xml><?xml version="1.0" encoding="utf-8"?>
<sst xmlns="http://schemas.openxmlformats.org/spreadsheetml/2006/main" count="38" uniqueCount="38">
  <si>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</si>
  <si>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</si>
  <si>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</si>
  <si>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</si>
  <si>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</si>
  <si>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</si>
  <si>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</si>
  <si>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</si>
  <si>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</si>
  <si>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</si>
  <si>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</si>
  <si>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</si>
  <si>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</si>
  <si>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</si>
  <si>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</si>
  <si>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</si>
  <si>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</si>
  <si>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</si>
  <si>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</si>
  <si>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</si>
  <si>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</si>
  <si>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</si>
  <si>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</si>
  <si>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</si>
  <si>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</si>
  <si>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</si>
  <si>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</si>
  <si>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</si>
  <si>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СМОЛЕНСКАЯ ОБЛАСТЬ:</t>
  </si>
  <si>
    <t>Разница в %</t>
  </si>
  <si>
    <t>№ п.п.</t>
  </si>
  <si>
    <t>г. Десногорск</t>
  </si>
  <si>
    <t>Ж/д больница</t>
  </si>
  <si>
    <t>Итого подчинение</t>
  </si>
  <si>
    <t xml:space="preserve">Посещения + стоматологи. </t>
  </si>
  <si>
    <t>Наименование</t>
  </si>
  <si>
    <t xml:space="preserve">  2008г.</t>
  </si>
  <si>
    <t xml:space="preserve">  2009г.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</si>
</sst>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 Cyr"/>
      <family val="2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6" borderId="15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66" fontId="0" fillId="36" borderId="10" xfId="0" applyNumberFormat="1" applyFill="1" applyBorder="1" applyAlignment="1">
      <alignment/>
    </xf>
    <xf numFmtId="166" fontId="0" fillId="33" borderId="0" xfId="0" applyNumberFormat="1" applyFill="1" applyAlignment="1">
      <alignment/>
    </xf>
    <xf numFmtId="1" fontId="6" fillId="34" borderId="10" xfId="0" applyNumberFormat="1" applyFont="1" applyFill="1" applyBorder="1" applyAlignment="1">
      <alignment/>
    </xf>
    <xf numFmtId="1" fontId="6" fillId="36" borderId="15" xfId="0" applyNumberFormat="1" applyFont="1" applyFill="1" applyBorder="1" applyAlignment="1">
      <alignment/>
    </xf>
    <xf numFmtId="166" fontId="6" fillId="36" borderId="10" xfId="0" applyNumberFormat="1" applyFont="1" applyFill="1" applyBorder="1" applyAlignment="1">
      <alignment/>
    </xf>
    <xf numFmtId="1" fontId="6" fillId="36" borderId="10" xfId="0" applyNumberFormat="1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275"/>
          <c:w val="0.9712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Таблица!$E$4:$E$33</c:f>
              <c:numCache>
                <c:ptCount val="30"/>
                <c:pt idx="0">
                  <c:v>3167</c:v>
                </c:pt>
                <c:pt idx="1">
                  <c:v>-11609</c:v>
                </c:pt>
                <c:pt idx="2">
                  <c:v>12694</c:v>
                </c:pt>
                <c:pt idx="3">
                  <c:v>1116</c:v>
                </c:pt>
                <c:pt idx="4">
                  <c:v>-13020</c:v>
                </c:pt>
                <c:pt idx="5">
                  <c:v>-13069</c:v>
                </c:pt>
                <c:pt idx="6">
                  <c:v>-8450</c:v>
                </c:pt>
                <c:pt idx="7">
                  <c:v>-7112</c:v>
                </c:pt>
                <c:pt idx="8">
                  <c:v>2062</c:v>
                </c:pt>
                <c:pt idx="9">
                  <c:v>-13039</c:v>
                </c:pt>
                <c:pt idx="10">
                  <c:v>-5946</c:v>
                </c:pt>
                <c:pt idx="11">
                  <c:v>1987</c:v>
                </c:pt>
                <c:pt idx="12">
                  <c:v>8779</c:v>
                </c:pt>
                <c:pt idx="13">
                  <c:v>-15833</c:v>
                </c:pt>
                <c:pt idx="14">
                  <c:v>-38993</c:v>
                </c:pt>
                <c:pt idx="15">
                  <c:v>-14899</c:v>
                </c:pt>
                <c:pt idx="16">
                  <c:v>-17696</c:v>
                </c:pt>
                <c:pt idx="17">
                  <c:v>-14518</c:v>
                </c:pt>
                <c:pt idx="18">
                  <c:v>-2377</c:v>
                </c:pt>
                <c:pt idx="19">
                  <c:v>-934</c:v>
                </c:pt>
                <c:pt idx="20">
                  <c:v>-1166</c:v>
                </c:pt>
                <c:pt idx="21">
                  <c:v>-5472</c:v>
                </c:pt>
                <c:pt idx="22">
                  <c:v>-7694</c:v>
                </c:pt>
                <c:pt idx="23">
                  <c:v>217</c:v>
                </c:pt>
                <c:pt idx="24">
                  <c:v>-33121</c:v>
                </c:pt>
                <c:pt idx="25">
                  <c:v>2008</c:v>
                </c:pt>
                <c:pt idx="26">
                  <c:v>-159775</c:v>
                </c:pt>
                <c:pt idx="27">
                  <c:v>-352693</c:v>
                </c:pt>
                <c:pt idx="28">
                  <c:v>7293</c:v>
                </c:pt>
                <c:pt idx="29">
                  <c:v>5657</c:v>
                </c:pt>
              </c:numCache>
            </c:numRef>
          </c:val>
        </c:ser>
        <c:axId val="19113779"/>
        <c:axId val="37806284"/>
      </c:barChart>
      <c:catAx>
        <c:axId val="1911377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806284"/>
        <c:crosses val="autoZero"/>
        <c:auto val="0"/>
        <c:lblOffset val="100"/>
        <c:tickLblSkip val="1"/>
        <c:noMultiLvlLbl val="0"/>
      </c:catAx>
      <c:valAx>
        <c:axId val="378062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137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3"/>
          <c:w val="0.9712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Таблица!$F$4:$F$33</c:f>
              <c:numCache>
                <c:ptCount val="30"/>
                <c:pt idx="0">
                  <c:v>0.030829285387483328</c:v>
                </c:pt>
                <c:pt idx="1">
                  <c:v>-0.02706653672366439</c:v>
                </c:pt>
                <c:pt idx="2">
                  <c:v>0.03951230596357547</c:v>
                </c:pt>
                <c:pt idx="3">
                  <c:v>0.030786206896551725</c:v>
                </c:pt>
                <c:pt idx="4">
                  <c:v>-0.08761658658699076</c:v>
                </c:pt>
                <c:pt idx="5">
                  <c:v>-0.07185309398795943</c:v>
                </c:pt>
                <c:pt idx="6">
                  <c:v>-0.07374888722093247</c:v>
                </c:pt>
                <c:pt idx="7">
                  <c:v>-0.06793909172541603</c:v>
                </c:pt>
                <c:pt idx="8">
                  <c:v>0.03302528949180774</c:v>
                </c:pt>
                <c:pt idx="9">
                  <c:v>-0.14885722766399526</c:v>
                </c:pt>
                <c:pt idx="10">
                  <c:v>-0.05242831446407788</c:v>
                </c:pt>
                <c:pt idx="11">
                  <c:v>0.02583069003171962</c:v>
                </c:pt>
                <c:pt idx="12">
                  <c:v>0.16314508186058613</c:v>
                </c:pt>
                <c:pt idx="13">
                  <c:v>-0.07765576029859678</c:v>
                </c:pt>
                <c:pt idx="14">
                  <c:v>-0.08945749203341263</c:v>
                </c:pt>
                <c:pt idx="15">
                  <c:v>-0.08444661085636877</c:v>
                </c:pt>
                <c:pt idx="16">
                  <c:v>-0.04387419886694683</c:v>
                </c:pt>
                <c:pt idx="17">
                  <c:v>-0.054983885078453726</c:v>
                </c:pt>
                <c:pt idx="18">
                  <c:v>-0.021549145105433976</c:v>
                </c:pt>
                <c:pt idx="19">
                  <c:v>-0.04449949973795798</c:v>
                </c:pt>
                <c:pt idx="20">
                  <c:v>-0.018891157123878035</c:v>
                </c:pt>
                <c:pt idx="21">
                  <c:v>-0.09433181630119983</c:v>
                </c:pt>
                <c:pt idx="22">
                  <c:v>-0.11522103749850246</c:v>
                </c:pt>
                <c:pt idx="23">
                  <c:v>0.002762747469603412</c:v>
                </c:pt>
                <c:pt idx="24">
                  <c:v>-0.06953270478673712</c:v>
                </c:pt>
                <c:pt idx="25">
                  <c:v>0.00215153768512546</c:v>
                </c:pt>
                <c:pt idx="26">
                  <c:v>-0.04718636094886006</c:v>
                </c:pt>
                <c:pt idx="27">
                  <c:v>-0.04145104818465604</c:v>
                </c:pt>
                <c:pt idx="28">
                  <c:v>0.030788000574135208</c:v>
                </c:pt>
                <c:pt idx="29">
                  <c:v>0.029449277173035977</c:v>
                </c:pt>
              </c:numCache>
            </c:numRef>
          </c:val>
        </c:ser>
        <c:axId val="4712237"/>
        <c:axId val="42410134"/>
      </c:barChart>
      <c:catAx>
        <c:axId val="471223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10134"/>
        <c:crosses val="autoZero"/>
        <c:auto val="0"/>
        <c:lblOffset val="100"/>
        <c:tickLblSkip val="1"/>
        <c:noMultiLvlLbl val="0"/>
      </c:catAx>
      <c:valAx>
        <c:axId val="424101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2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146887"/>
        <c:axId val="12668800"/>
      </c:barChart>
      <c:catAx>
        <c:axId val="4614688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68800"/>
        <c:crosses val="autoZero"/>
        <c:auto val="0"/>
        <c:lblOffset val="100"/>
        <c:tickLblSkip val="1"/>
        <c:noMultiLvlLbl val="0"/>
      </c:catAx>
      <c:valAx>
        <c:axId val="1266880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46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910337"/>
        <c:axId val="19539850"/>
      </c:barChart>
      <c:catAx>
        <c:axId val="46910337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39850"/>
        <c:crossesAt val="0"/>
        <c:auto val="0"/>
        <c:lblOffset val="100"/>
        <c:tickLblSkip val="1"/>
        <c:noMultiLvlLbl val="0"/>
      </c:catAx>
      <c:valAx>
        <c:axId val="19539850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10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27</xdr:row>
      <xdr:rowOff>28575</xdr:rowOff>
    </xdr:from>
    <xdr:to>
      <xdr:col>9</xdr:col>
      <xdr:colOff>581025</xdr:colOff>
      <xdr:row>50</xdr:row>
      <xdr:rowOff>76200</xdr:rowOff>
    </xdr:to>
    <xdr:graphicFrame>
      <xdr:nvGraphicFramePr>
        <xdr:cNvPr id="2" name="Chart 6"/>
        <xdr:cNvGraphicFramePr/>
      </xdr:nvGraphicFramePr>
      <xdr:xfrm>
        <a:off x="85725" y="450532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47625</xdr:rowOff>
    </xdr:from>
    <xdr:to>
      <xdr:col>0</xdr:col>
      <xdr:colOff>0</xdr:colOff>
      <xdr:row>77</xdr:row>
      <xdr:rowOff>95250</xdr:rowOff>
    </xdr:to>
    <xdr:graphicFrame>
      <xdr:nvGraphicFramePr>
        <xdr:cNvPr id="3" name="Chart 7"/>
        <xdr:cNvGraphicFramePr/>
      </xdr:nvGraphicFramePr>
      <xdr:xfrm>
        <a:off x="0" y="89725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graphicFrame>
      <xdr:nvGraphicFramePr>
        <xdr:cNvPr id="4" name="Chart 8"/>
        <xdr:cNvGraphicFramePr/>
      </xdr:nvGraphicFramePr>
      <xdr:xfrm>
        <a:off x="0" y="12811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6.375" style="1" customWidth="1"/>
    <col min="2" max="2" width="19.75390625" style="1" customWidth="1"/>
    <col min="3" max="4" width="15.75390625" style="1" customWidth="1"/>
    <col min="5" max="5" width="13.125" style="1" customWidth="1"/>
    <col min="6" max="6" width="13.375" style="1" customWidth="1"/>
    <col min="7" max="16384" width="9.125" style="1" customWidth="1"/>
  </cols>
  <sheetData>
    <row r="1" spans="1:6" ht="36" customHeight="1">
      <c r="A1" s="21" t="s">
        <v>34</v>
      </c>
      <c r="B1" s="21"/>
      <c r="C1" s="21"/>
      <c r="D1" s="21"/>
      <c r="E1" s="21"/>
      <c r="F1" s="21"/>
    </row>
    <row r="2" spans="1:6" s="2" customFormat="1" ht="13.5" customHeight="1">
      <c r="A2" s="6" t="s">
        <v>30</v>
      </c>
      <c r="B2" s="7" t="s">
        <v>35</v>
      </c>
      <c r="C2" s="7" t="s">
        <v>36</v>
      </c>
      <c r="D2" s="7" t="s">
        <v>37</v>
      </c>
      <c r="E2" s="8" t="s">
        <v>27</v>
      </c>
      <c r="F2" s="9" t="s">
        <v>29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0</v>
      </c>
      <c r="C4" s="11">
        <v>102727</v>
      </c>
      <c r="D4" s="11">
        <v>105894</v>
      </c>
      <c r="E4" s="12">
        <f aca="true" t="shared" si="0" ref="E4:E33">D4-C4</f>
        <v>3167</v>
      </c>
      <c r="F4" s="14">
        <f>E4/C4</f>
        <v>0.030829285387483328</v>
      </c>
    </row>
    <row r="5" spans="1:6" ht="12.75">
      <c r="A5" s="4">
        <f aca="true" t="shared" si="1" ref="A5:A28">A4+1</f>
        <v>2</v>
      </c>
      <c r="B5" s="5" t="s">
        <v>1</v>
      </c>
      <c r="C5" s="11">
        <v>428906</v>
      </c>
      <c r="D5" s="11">
        <v>417297</v>
      </c>
      <c r="E5" s="12">
        <f t="shared" si="0"/>
        <v>-11609</v>
      </c>
      <c r="F5" s="14">
        <f aca="true" t="shared" si="2" ref="F5:F35">E5/C5</f>
        <v>-0.02706653672366439</v>
      </c>
    </row>
    <row r="6" spans="1:6" ht="12.75">
      <c r="A6" s="4">
        <f t="shared" si="1"/>
        <v>3</v>
      </c>
      <c r="B6" s="5" t="s">
        <v>2</v>
      </c>
      <c r="C6" s="11">
        <v>321267</v>
      </c>
      <c r="D6" s="11">
        <v>333961</v>
      </c>
      <c r="E6" s="12">
        <f t="shared" si="0"/>
        <v>12694</v>
      </c>
      <c r="F6" s="14">
        <f t="shared" si="2"/>
        <v>0.03951230596357547</v>
      </c>
    </row>
    <row r="7" spans="1:6" ht="12.75">
      <c r="A7" s="4">
        <f t="shared" si="1"/>
        <v>4</v>
      </c>
      <c r="B7" s="5" t="s">
        <v>3</v>
      </c>
      <c r="C7" s="11">
        <v>36250</v>
      </c>
      <c r="D7" s="11">
        <v>37366</v>
      </c>
      <c r="E7" s="12">
        <f t="shared" si="0"/>
        <v>1116</v>
      </c>
      <c r="F7" s="14">
        <f t="shared" si="2"/>
        <v>0.030786206896551725</v>
      </c>
    </row>
    <row r="8" spans="1:6" ht="12.75">
      <c r="A8" s="4">
        <f t="shared" si="1"/>
        <v>5</v>
      </c>
      <c r="B8" s="5" t="s">
        <v>4</v>
      </c>
      <c r="C8" s="11">
        <v>148602</v>
      </c>
      <c r="D8" s="11">
        <v>135582</v>
      </c>
      <c r="E8" s="12">
        <f t="shared" si="0"/>
        <v>-13020</v>
      </c>
      <c r="F8" s="14">
        <f t="shared" si="2"/>
        <v>-0.08761658658699076</v>
      </c>
    </row>
    <row r="9" spans="1:6" ht="12.75">
      <c r="A9" s="4">
        <f t="shared" si="1"/>
        <v>6</v>
      </c>
      <c r="B9" s="5" t="s">
        <v>5</v>
      </c>
      <c r="C9" s="11">
        <v>181885</v>
      </c>
      <c r="D9" s="11">
        <v>168816</v>
      </c>
      <c r="E9" s="12">
        <f t="shared" si="0"/>
        <v>-13069</v>
      </c>
      <c r="F9" s="14">
        <f t="shared" si="2"/>
        <v>-0.07185309398795943</v>
      </c>
    </row>
    <row r="10" spans="1:6" ht="12.75">
      <c r="A10" s="4">
        <f t="shared" si="1"/>
        <v>7</v>
      </c>
      <c r="B10" s="5" t="s">
        <v>6</v>
      </c>
      <c r="C10" s="11">
        <v>114578</v>
      </c>
      <c r="D10" s="11">
        <v>106128</v>
      </c>
      <c r="E10" s="12">
        <f t="shared" si="0"/>
        <v>-8450</v>
      </c>
      <c r="F10" s="14">
        <f t="shared" si="2"/>
        <v>-0.07374888722093247</v>
      </c>
    </row>
    <row r="11" spans="1:6" ht="12.75">
      <c r="A11" s="4">
        <f t="shared" si="1"/>
        <v>8</v>
      </c>
      <c r="B11" s="5" t="s">
        <v>7</v>
      </c>
      <c r="C11" s="11">
        <v>104682</v>
      </c>
      <c r="D11" s="11">
        <v>97570</v>
      </c>
      <c r="E11" s="12">
        <f t="shared" si="0"/>
        <v>-7112</v>
      </c>
      <c r="F11" s="14">
        <f t="shared" si="2"/>
        <v>-0.06793909172541603</v>
      </c>
    </row>
    <row r="12" spans="1:6" ht="12.75">
      <c r="A12" s="4">
        <f t="shared" si="1"/>
        <v>9</v>
      </c>
      <c r="B12" s="5" t="s">
        <v>8</v>
      </c>
      <c r="C12" s="11">
        <v>62437</v>
      </c>
      <c r="D12" s="11">
        <v>64499</v>
      </c>
      <c r="E12" s="12">
        <f t="shared" si="0"/>
        <v>2062</v>
      </c>
      <c r="F12" s="14">
        <f t="shared" si="2"/>
        <v>0.03302528949180774</v>
      </c>
    </row>
    <row r="13" spans="1:6" ht="12.75">
      <c r="A13" s="4">
        <f t="shared" si="1"/>
        <v>10</v>
      </c>
      <c r="B13" s="5" t="s">
        <v>9</v>
      </c>
      <c r="C13" s="11">
        <v>87594</v>
      </c>
      <c r="D13" s="11">
        <v>74555</v>
      </c>
      <c r="E13" s="12">
        <f t="shared" si="0"/>
        <v>-13039</v>
      </c>
      <c r="F13" s="14">
        <f t="shared" si="2"/>
        <v>-0.14885722766399526</v>
      </c>
    </row>
    <row r="14" spans="1:6" ht="12.75">
      <c r="A14" s="4">
        <f t="shared" si="1"/>
        <v>11</v>
      </c>
      <c r="B14" s="5" t="s">
        <v>10</v>
      </c>
      <c r="C14" s="11">
        <v>113412</v>
      </c>
      <c r="D14" s="11">
        <v>107466</v>
      </c>
      <c r="E14" s="12">
        <f t="shared" si="0"/>
        <v>-5946</v>
      </c>
      <c r="F14" s="14">
        <f t="shared" si="2"/>
        <v>-0.05242831446407788</v>
      </c>
    </row>
    <row r="15" spans="1:6" ht="12.75">
      <c r="A15" s="4">
        <f t="shared" si="1"/>
        <v>12</v>
      </c>
      <c r="B15" s="5" t="s">
        <v>11</v>
      </c>
      <c r="C15" s="11">
        <v>76924</v>
      </c>
      <c r="D15" s="11">
        <v>78911</v>
      </c>
      <c r="E15" s="12">
        <f t="shared" si="0"/>
        <v>1987</v>
      </c>
      <c r="F15" s="14">
        <f t="shared" si="2"/>
        <v>0.02583069003171962</v>
      </c>
    </row>
    <row r="16" spans="1:6" ht="12.75">
      <c r="A16" s="4">
        <f t="shared" si="1"/>
        <v>13</v>
      </c>
      <c r="B16" s="5" t="s">
        <v>12</v>
      </c>
      <c r="C16" s="11">
        <v>53811</v>
      </c>
      <c r="D16" s="11">
        <v>62590</v>
      </c>
      <c r="E16" s="12">
        <f t="shared" si="0"/>
        <v>8779</v>
      </c>
      <c r="F16" s="14">
        <f t="shared" si="2"/>
        <v>0.16314508186058613</v>
      </c>
    </row>
    <row r="17" spans="1:6" ht="12.75">
      <c r="A17" s="4">
        <f t="shared" si="1"/>
        <v>14</v>
      </c>
      <c r="B17" s="5" t="s">
        <v>13</v>
      </c>
      <c r="C17" s="11">
        <v>203887</v>
      </c>
      <c r="D17" s="11">
        <v>188054</v>
      </c>
      <c r="E17" s="12">
        <f t="shared" si="0"/>
        <v>-15833</v>
      </c>
      <c r="F17" s="14">
        <f t="shared" si="2"/>
        <v>-0.07765576029859678</v>
      </c>
    </row>
    <row r="18" spans="1:6" ht="12.75">
      <c r="A18" s="4">
        <f t="shared" si="1"/>
        <v>15</v>
      </c>
      <c r="B18" s="5" t="s">
        <v>14</v>
      </c>
      <c r="C18" s="11">
        <v>435883</v>
      </c>
      <c r="D18" s="11">
        <v>396890</v>
      </c>
      <c r="E18" s="12">
        <f t="shared" si="0"/>
        <v>-38993</v>
      </c>
      <c r="F18" s="14">
        <f t="shared" si="2"/>
        <v>-0.08945749203341263</v>
      </c>
    </row>
    <row r="19" spans="1:6" ht="12.75">
      <c r="A19" s="4">
        <f t="shared" si="1"/>
        <v>16</v>
      </c>
      <c r="B19" s="5" t="s">
        <v>15</v>
      </c>
      <c r="C19" s="11">
        <v>176431</v>
      </c>
      <c r="D19" s="11">
        <v>161532</v>
      </c>
      <c r="E19" s="12">
        <f t="shared" si="0"/>
        <v>-14899</v>
      </c>
      <c r="F19" s="14">
        <f t="shared" si="2"/>
        <v>-0.08444661085636877</v>
      </c>
    </row>
    <row r="20" spans="1:6" ht="12.75">
      <c r="A20" s="4">
        <f t="shared" si="1"/>
        <v>17</v>
      </c>
      <c r="B20" s="5" t="s">
        <v>16</v>
      </c>
      <c r="C20" s="11">
        <v>403335</v>
      </c>
      <c r="D20" s="11">
        <v>385639</v>
      </c>
      <c r="E20" s="12">
        <f t="shared" si="0"/>
        <v>-17696</v>
      </c>
      <c r="F20" s="14">
        <f t="shared" si="2"/>
        <v>-0.04387419886694683</v>
      </c>
    </row>
    <row r="21" spans="1:6" ht="12.75">
      <c r="A21" s="4">
        <f t="shared" si="1"/>
        <v>18</v>
      </c>
      <c r="B21" s="5" t="s">
        <v>17</v>
      </c>
      <c r="C21" s="11">
        <v>264041</v>
      </c>
      <c r="D21" s="11">
        <v>249523</v>
      </c>
      <c r="E21" s="12">
        <f t="shared" si="0"/>
        <v>-14518</v>
      </c>
      <c r="F21" s="14">
        <f t="shared" si="2"/>
        <v>-0.054983885078453726</v>
      </c>
    </row>
    <row r="22" spans="1:6" ht="12.75">
      <c r="A22" s="4">
        <f t="shared" si="1"/>
        <v>19</v>
      </c>
      <c r="B22" s="5" t="s">
        <v>18</v>
      </c>
      <c r="C22" s="11">
        <v>110306</v>
      </c>
      <c r="D22" s="11">
        <v>107929</v>
      </c>
      <c r="E22" s="12">
        <f t="shared" si="0"/>
        <v>-2377</v>
      </c>
      <c r="F22" s="14">
        <f t="shared" si="2"/>
        <v>-0.021549145105433976</v>
      </c>
    </row>
    <row r="23" spans="1:6" ht="12.75">
      <c r="A23" s="4">
        <f t="shared" si="1"/>
        <v>20</v>
      </c>
      <c r="B23" s="5" t="s">
        <v>19</v>
      </c>
      <c r="C23" s="11">
        <v>20989</v>
      </c>
      <c r="D23" s="11">
        <v>20055</v>
      </c>
      <c r="E23" s="12">
        <f t="shared" si="0"/>
        <v>-934</v>
      </c>
      <c r="F23" s="14">
        <f t="shared" si="2"/>
        <v>-0.04449949973795798</v>
      </c>
    </row>
    <row r="24" spans="1:6" ht="12.75">
      <c r="A24" s="4">
        <f t="shared" si="1"/>
        <v>21</v>
      </c>
      <c r="B24" s="5" t="s">
        <v>20</v>
      </c>
      <c r="C24" s="11">
        <v>61722</v>
      </c>
      <c r="D24" s="11">
        <v>60556</v>
      </c>
      <c r="E24" s="12">
        <f t="shared" si="0"/>
        <v>-1166</v>
      </c>
      <c r="F24" s="14">
        <f t="shared" si="2"/>
        <v>-0.018891157123878035</v>
      </c>
    </row>
    <row r="25" spans="1:6" ht="12.75">
      <c r="A25" s="4">
        <f t="shared" si="1"/>
        <v>22</v>
      </c>
      <c r="B25" s="5" t="s">
        <v>21</v>
      </c>
      <c r="C25" s="11">
        <v>58008</v>
      </c>
      <c r="D25" s="11">
        <v>52536</v>
      </c>
      <c r="E25" s="12">
        <f t="shared" si="0"/>
        <v>-5472</v>
      </c>
      <c r="F25" s="14">
        <f t="shared" si="2"/>
        <v>-0.09433181630119983</v>
      </c>
    </row>
    <row r="26" spans="1:6" ht="12.75">
      <c r="A26" s="4">
        <f t="shared" si="1"/>
        <v>23</v>
      </c>
      <c r="B26" s="5" t="s">
        <v>22</v>
      </c>
      <c r="C26" s="11">
        <v>66776</v>
      </c>
      <c r="D26" s="11">
        <v>59082</v>
      </c>
      <c r="E26" s="12">
        <f t="shared" si="0"/>
        <v>-7694</v>
      </c>
      <c r="F26" s="14">
        <f t="shared" si="2"/>
        <v>-0.11522103749850246</v>
      </c>
    </row>
    <row r="27" spans="1:6" ht="12.75">
      <c r="A27" s="4">
        <f t="shared" si="1"/>
        <v>24</v>
      </c>
      <c r="B27" s="5" t="s">
        <v>23</v>
      </c>
      <c r="C27" s="11">
        <v>78545</v>
      </c>
      <c r="D27" s="11">
        <v>78762</v>
      </c>
      <c r="E27" s="12">
        <f t="shared" si="0"/>
        <v>217</v>
      </c>
      <c r="F27" s="14">
        <f t="shared" si="2"/>
        <v>0.002762747469603412</v>
      </c>
    </row>
    <row r="28" spans="1:6" ht="12.75">
      <c r="A28" s="4">
        <f t="shared" si="1"/>
        <v>25</v>
      </c>
      <c r="B28" s="5" t="s">
        <v>24</v>
      </c>
      <c r="C28" s="11">
        <v>476337</v>
      </c>
      <c r="D28" s="11">
        <v>443216</v>
      </c>
      <c r="E28" s="12">
        <f t="shared" si="0"/>
        <v>-33121</v>
      </c>
      <c r="F28" s="14">
        <f t="shared" si="2"/>
        <v>-0.06953270478673712</v>
      </c>
    </row>
    <row r="29" spans="1:6" ht="12.75">
      <c r="A29" s="4">
        <f>A28+1</f>
        <v>26</v>
      </c>
      <c r="B29" s="5" t="s">
        <v>25</v>
      </c>
      <c r="C29" s="11">
        <v>933286</v>
      </c>
      <c r="D29" s="11">
        <v>935294</v>
      </c>
      <c r="E29" s="12">
        <f t="shared" si="0"/>
        <v>2008</v>
      </c>
      <c r="F29" s="14">
        <f t="shared" si="2"/>
        <v>0.00215153768512546</v>
      </c>
    </row>
    <row r="30" spans="1:6" ht="12.75">
      <c r="A30" s="4">
        <v>27</v>
      </c>
      <c r="B30" s="5" t="s">
        <v>26</v>
      </c>
      <c r="C30" s="11">
        <v>3386042</v>
      </c>
      <c r="D30" s="11">
        <v>3226267</v>
      </c>
      <c r="E30" s="12">
        <f t="shared" si="0"/>
        <v>-159775</v>
      </c>
      <c r="F30" s="14">
        <f t="shared" si="2"/>
        <v>-0.04718636094886006</v>
      </c>
    </row>
    <row r="31" spans="1:6" ht="12.75">
      <c r="A31" s="4"/>
      <c r="B31" s="10" t="s">
        <v>33</v>
      </c>
      <c r="C31" s="16">
        <f>SUM(C4:C30)</f>
        <v>8508663</v>
      </c>
      <c r="D31" s="16">
        <f>SUM(D4:D30)</f>
        <v>8155970</v>
      </c>
      <c r="E31" s="17">
        <f t="shared" si="0"/>
        <v>-352693</v>
      </c>
      <c r="F31" s="18">
        <f t="shared" si="2"/>
        <v>-0.04145104818465604</v>
      </c>
    </row>
    <row r="32" spans="1:6" ht="12.75">
      <c r="A32" s="4">
        <v>28</v>
      </c>
      <c r="B32" s="5" t="s">
        <v>31</v>
      </c>
      <c r="C32" s="11">
        <v>236878</v>
      </c>
      <c r="D32" s="11">
        <v>244171</v>
      </c>
      <c r="E32" s="12">
        <f t="shared" si="0"/>
        <v>7293</v>
      </c>
      <c r="F32" s="14">
        <f t="shared" si="2"/>
        <v>0.030788000574135208</v>
      </c>
    </row>
    <row r="33" spans="1:6" ht="12.75">
      <c r="A33" s="4">
        <v>29</v>
      </c>
      <c r="B33" s="5" t="s">
        <v>32</v>
      </c>
      <c r="C33" s="11">
        <v>192093</v>
      </c>
      <c r="D33" s="11">
        <v>197750</v>
      </c>
      <c r="E33" s="12">
        <f t="shared" si="0"/>
        <v>5657</v>
      </c>
      <c r="F33" s="14">
        <f t="shared" si="2"/>
        <v>0.029449277173035977</v>
      </c>
    </row>
    <row r="34" spans="3:6" ht="12.75">
      <c r="C34" s="13"/>
      <c r="D34" s="13"/>
      <c r="E34" s="13"/>
      <c r="F34" s="15"/>
    </row>
    <row r="35" spans="1:6" ht="12.75">
      <c r="A35" s="20" t="s">
        <v>28</v>
      </c>
      <c r="B35" s="20"/>
      <c r="C35" s="16">
        <f>SUM(C31:C34)</f>
        <v>8937634</v>
      </c>
      <c r="D35" s="16">
        <f>SUM(D31:D34)</f>
        <v>8597891</v>
      </c>
      <c r="E35" s="19">
        <f>D35-C35</f>
        <v>-339743</v>
      </c>
      <c r="F35" s="18">
        <f t="shared" si="2"/>
        <v>-0.0380126328735323</v>
      </c>
    </row>
  </sheetData>
  <sheetProtection/>
  <mergeCells count="2">
    <mergeCell ref="A35:B35"/>
    <mergeCell ref="A1:F1"/>
  </mergeCells>
  <conditionalFormatting sqref="E4:F33 C35:F35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12.75">
      <c r="A1" s="23" t="str">
        <f>Таблица!A1:E1</f>
        <v>Посещения + стоматологи. </v>
      </c>
      <c r="B1" s="23"/>
      <c r="C1" s="23"/>
      <c r="D1" s="23"/>
      <c r="E1" s="23"/>
      <c r="F1" s="23"/>
      <c r="G1" s="23"/>
      <c r="H1" s="23"/>
      <c r="I1" s="23"/>
      <c r="J1" s="23"/>
    </row>
    <row r="27" spans="1:10" ht="21" customHeight="1">
      <c r="A27" s="22" t="str">
        <f>Таблица!A1</f>
        <v>Посещения + стоматологи. </v>
      </c>
      <c r="B27" s="22"/>
      <c r="C27" s="22"/>
      <c r="D27" s="22"/>
      <c r="E27" s="22"/>
      <c r="F27" s="22"/>
      <c r="G27" s="22"/>
      <c r="H27" s="22"/>
      <c r="I27" s="22"/>
      <c r="J27" s="22"/>
    </row>
    <row r="54" ht="18.75" customHeight="1"/>
  </sheetData>
  <sheetProtection/>
  <mergeCells count="2">
    <mergeCell ref="A27:J27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6" max="255" man="1"/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2006-01-24T12:58:21Z</cp:lastPrinted>
  <dcterms:created xsi:type="dcterms:W3CDTF">2003-04-21T05:06:21Z</dcterms:created>
  <dcterms:modified xsi:type="dcterms:W3CDTF">2010-03-11T08:11:26Z</dcterms:modified>
  <cp:category/>
  <cp:version/>
  <cp:contentType/>
  <cp:contentStatus/>
</cp:coreProperties>
</file>