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510" windowHeight="6405" tabRatio="859" activeTab="0"/>
  </bookViews>
  <sheets>
    <sheet name="Таблица 1" sheetId="1" r:id="rId1"/>
    <sheet name="Таблица 2" sheetId="2" r:id="rId2"/>
    <sheet name="Таблица 3" sheetId="3" r:id="rId3"/>
    <sheet name="графики и диаграммы" sheetId="4" r:id="rId4"/>
  </sheets>
  <definedNames>
    <definedName name="_xlnm.Print_Area" localSheetId="3">'графики и диаграммы'!$A$1:$J$82</definedName>
    <definedName name="_xlnm.Print_Area" localSheetId="0">'Таблица 1'!$A$1:$E$32</definedName>
    <definedName name="_xlnm.Print_Area" localSheetId="1">'Таблица 2'!$A$1:$E$32</definedName>
    <definedName name="_xlnm.Print_Area" localSheetId="2">'Таблица 3'!$A$1:$E$32</definedName>
  </definedNames>
  <calcPr fullCalcOnLoad="1"/>
</workbook>
</file>

<file path=xl/sharedStrings.xml><?xml version="1.0" encoding="utf-8"?>
<sst xmlns="http://schemas.openxmlformats.org/spreadsheetml/2006/main" count="102" uniqueCount="39">
  <si>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</si>
  <si>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</si>
  <si>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</si>
  <si>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</si>
  <si>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</si>
  <si>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</si>
  <si>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</si>
  <si>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</si>
  <si>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</si>
  <si>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</si>
  <si>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</si>
  <si>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</si>
  <si>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</si>
  <si>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</si>
  <si>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</si>
  <si>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</si>
  <si>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</si>
  <si>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</si>
  <si>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</si>
  <si>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</si>
  <si>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</si>
  <si>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</si>
  <si>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</si>
  <si>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</si>
  <si>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</si>
  <si>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</si>
  <si>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</si>
  <si>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Районы</t>
  </si>
  <si>
    <t xml:space="preserve"> в %</t>
  </si>
  <si>
    <t>СМОЛЕНСКАЯ ОБЛАСТЬ:</t>
  </si>
  <si>
    <t>Аборты у первобеременных</t>
  </si>
  <si>
    <t>Аборты (всего + мини)</t>
  </si>
  <si>
    <t>Аборты (в %) и их разница у первобеременных.</t>
  </si>
  <si>
    <t>Разница</t>
  </si>
  <si>
    <t>№ п.п.</t>
  </si>
  <si>
    <t>Аборты у первобеременных  2008 г.</t>
  </si>
  <si>
    <t xml:space="preserve"> 2008 г. в %</t>
  </si>
  <si>
    <t>Аборты у первобеременных  2009 г.</t>
  </si>
  <si>
    <t xml:space="preserve"> 2009 г. в 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</si>
</sst>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_ ;[Red]\-0.0\ "/>
    <numFmt numFmtId="167" formatCode="0.0%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2.75"/>
      <color indexed="8"/>
      <name val="Arial Cyr"/>
      <family val="0"/>
    </font>
    <font>
      <sz val="8"/>
      <color indexed="8"/>
      <name val="Arial Cyr"/>
      <family val="0"/>
    </font>
    <font>
      <sz val="1.5"/>
      <color indexed="8"/>
      <name val="Arial Cyr"/>
      <family val="0"/>
    </font>
    <font>
      <sz val="3.5"/>
      <color indexed="8"/>
      <name val="Arial Cyr"/>
      <family val="0"/>
    </font>
    <font>
      <sz val="16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167" fontId="0" fillId="35" borderId="1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4" fontId="0" fillId="35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37285"/>
        <c:axId val="27335566"/>
      </c:barChart>
      <c:catAx>
        <c:axId val="303728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335566"/>
        <c:crosses val="autoZero"/>
        <c:auto val="0"/>
        <c:lblOffset val="100"/>
        <c:tickLblSkip val="1"/>
        <c:noMultiLvlLbl val="0"/>
      </c:catAx>
      <c:valAx>
        <c:axId val="2733556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7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693503"/>
        <c:axId val="66697208"/>
      </c:barChart>
      <c:catAx>
        <c:axId val="4469350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97208"/>
        <c:crosses val="autoZero"/>
        <c:auto val="0"/>
        <c:lblOffset val="100"/>
        <c:tickLblSkip val="1"/>
        <c:noMultiLvlLbl val="0"/>
      </c:catAx>
      <c:valAx>
        <c:axId val="6669720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93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403961"/>
        <c:axId val="33764738"/>
      </c:barChart>
      <c:catAx>
        <c:axId val="63403961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64738"/>
        <c:crossesAt val="0"/>
        <c:auto val="0"/>
        <c:lblOffset val="100"/>
        <c:tickLblSkip val="1"/>
        <c:noMultiLvlLbl val="0"/>
      </c:catAx>
      <c:valAx>
        <c:axId val="33764738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03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1'!$E$4:$E$30</c:f>
              <c:numCache>
                <c:ptCount val="27"/>
                <c:pt idx="0">
                  <c:v>0.10606060606060606</c:v>
                </c:pt>
                <c:pt idx="1">
                  <c:v>0.07009345794392523</c:v>
                </c:pt>
                <c:pt idx="2">
                  <c:v>0.02459016393442623</c:v>
                </c:pt>
                <c:pt idx="3">
                  <c:v>0</c:v>
                </c:pt>
                <c:pt idx="4">
                  <c:v>0.06172839506172839</c:v>
                </c:pt>
                <c:pt idx="5">
                  <c:v>0.14150943396226415</c:v>
                </c:pt>
                <c:pt idx="6">
                  <c:v>0.043478260869565216</c:v>
                </c:pt>
                <c:pt idx="7">
                  <c:v>0.06504065040650407</c:v>
                </c:pt>
                <c:pt idx="8">
                  <c:v>0.022222222222222223</c:v>
                </c:pt>
                <c:pt idx="9">
                  <c:v>0.05555555555555555</c:v>
                </c:pt>
                <c:pt idx="10">
                  <c:v>0.05714285714285714</c:v>
                </c:pt>
                <c:pt idx="11">
                  <c:v>0.012048192771084338</c:v>
                </c:pt>
                <c:pt idx="12">
                  <c:v>0.05555555555555555</c:v>
                </c:pt>
                <c:pt idx="13">
                  <c:v>0.06439393939393939</c:v>
                </c:pt>
                <c:pt idx="14">
                  <c:v>0.12698412698412698</c:v>
                </c:pt>
                <c:pt idx="15">
                  <c:v>0.02824858757062147</c:v>
                </c:pt>
                <c:pt idx="16">
                  <c:v>0.12520593080724876</c:v>
                </c:pt>
                <c:pt idx="17">
                  <c:v>0.05235602094240838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0.06666666666666667</c:v>
                </c:pt>
                <c:pt idx="22">
                  <c:v>0.008064516129032258</c:v>
                </c:pt>
                <c:pt idx="23">
                  <c:v>0.02040816326530612</c:v>
                </c:pt>
                <c:pt idx="24">
                  <c:v>0.09385113268608414</c:v>
                </c:pt>
                <c:pt idx="25">
                  <c:v>0.31794871794871793</c:v>
                </c:pt>
                <c:pt idx="26">
                  <c:v>0.17228982300884957</c:v>
                </c:pt>
              </c:numCache>
            </c:numRef>
          </c:val>
        </c:ser>
        <c:axId val="35447187"/>
        <c:axId val="50589228"/>
      </c:barChart>
      <c:catAx>
        <c:axId val="3544718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89228"/>
        <c:crosses val="autoZero"/>
        <c:auto val="0"/>
        <c:lblOffset val="100"/>
        <c:tickLblSkip val="1"/>
        <c:noMultiLvlLbl val="0"/>
      </c:catAx>
      <c:valAx>
        <c:axId val="505892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47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649869"/>
        <c:axId val="4086774"/>
      </c:barChart>
      <c:catAx>
        <c:axId val="5264986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86774"/>
        <c:crosses val="autoZero"/>
        <c:auto val="0"/>
        <c:lblOffset val="100"/>
        <c:tickLblSkip val="1"/>
        <c:noMultiLvlLbl val="0"/>
      </c:catAx>
      <c:valAx>
        <c:axId val="408677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49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780967"/>
        <c:axId val="62593248"/>
      </c:barChart>
      <c:catAx>
        <c:axId val="3678096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93248"/>
        <c:crosses val="autoZero"/>
        <c:auto val="0"/>
        <c:lblOffset val="100"/>
        <c:tickLblSkip val="1"/>
        <c:noMultiLvlLbl val="0"/>
      </c:catAx>
      <c:valAx>
        <c:axId val="6259324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80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175"/>
          <c:w val="0.967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2'!$E$4:$E$30</c:f>
              <c:numCache>
                <c:ptCount val="27"/>
                <c:pt idx="0">
                  <c:v>0.09090909090909091</c:v>
                </c:pt>
                <c:pt idx="1">
                  <c:v>0.08674698795180723</c:v>
                </c:pt>
                <c:pt idx="2">
                  <c:v>0.028089887640449437</c:v>
                </c:pt>
                <c:pt idx="3">
                  <c:v>0</c:v>
                </c:pt>
                <c:pt idx="4">
                  <c:v>0.0449438202247191</c:v>
                </c:pt>
                <c:pt idx="5">
                  <c:v>0.025</c:v>
                </c:pt>
                <c:pt idx="6">
                  <c:v>0.043478260869565216</c:v>
                </c:pt>
                <c:pt idx="7">
                  <c:v>0.06306306306306306</c:v>
                </c:pt>
                <c:pt idx="8">
                  <c:v>0.030303030303030304</c:v>
                </c:pt>
                <c:pt idx="9">
                  <c:v>0.06329113924050633</c:v>
                </c:pt>
                <c:pt idx="10">
                  <c:v>0.05263157894736842</c:v>
                </c:pt>
                <c:pt idx="11">
                  <c:v>0.029411764705882353</c:v>
                </c:pt>
                <c:pt idx="12">
                  <c:v>0.05714285714285714</c:v>
                </c:pt>
                <c:pt idx="13">
                  <c:v>0.02491103202846975</c:v>
                </c:pt>
                <c:pt idx="14">
                  <c:v>0.12299465240641712</c:v>
                </c:pt>
                <c:pt idx="15">
                  <c:v>0.044444444444444446</c:v>
                </c:pt>
                <c:pt idx="16">
                  <c:v>0.06042884990253411</c:v>
                </c:pt>
                <c:pt idx="17">
                  <c:v>0.04819277108433735</c:v>
                </c:pt>
                <c:pt idx="18">
                  <c:v>0.009708737864077669</c:v>
                </c:pt>
                <c:pt idx="19">
                  <c:v>0</c:v>
                </c:pt>
                <c:pt idx="20">
                  <c:v>0</c:v>
                </c:pt>
                <c:pt idx="21">
                  <c:v>0.057692307692307696</c:v>
                </c:pt>
                <c:pt idx="22">
                  <c:v>0.018518518518518517</c:v>
                </c:pt>
                <c:pt idx="23">
                  <c:v>0.06</c:v>
                </c:pt>
                <c:pt idx="24">
                  <c:v>0.07992565055762081</c:v>
                </c:pt>
                <c:pt idx="25">
                  <c:v>0.358974358974359</c:v>
                </c:pt>
                <c:pt idx="26">
                  <c:v>0.14788514973757333</c:v>
                </c:pt>
              </c:numCache>
            </c:numRef>
          </c:val>
        </c:ser>
        <c:axId val="26468321"/>
        <c:axId val="36888298"/>
      </c:barChart>
      <c:catAx>
        <c:axId val="2646832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88298"/>
        <c:crosses val="autoZero"/>
        <c:auto val="0"/>
        <c:lblOffset val="100"/>
        <c:tickLblSkip val="1"/>
        <c:noMultiLvlLbl val="0"/>
      </c:catAx>
      <c:valAx>
        <c:axId val="36888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68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175"/>
          <c:w val="0.967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3'!$E$4:$E$30</c:f>
              <c:numCache>
                <c:ptCount val="27"/>
                <c:pt idx="0">
                  <c:v>-1.5</c:v>
                </c:pt>
                <c:pt idx="1">
                  <c:v>1.6999999999999993</c:v>
                </c:pt>
                <c:pt idx="2">
                  <c:v>0.2999999999999998</c:v>
                </c:pt>
                <c:pt idx="3">
                  <c:v>0</c:v>
                </c:pt>
                <c:pt idx="4">
                  <c:v>-1.7000000000000002</c:v>
                </c:pt>
                <c:pt idx="5">
                  <c:v>-11.7</c:v>
                </c:pt>
                <c:pt idx="6">
                  <c:v>0</c:v>
                </c:pt>
                <c:pt idx="7">
                  <c:v>-0.20000000000000018</c:v>
                </c:pt>
                <c:pt idx="8">
                  <c:v>0.7999999999999998</c:v>
                </c:pt>
                <c:pt idx="9">
                  <c:v>0.7000000000000002</c:v>
                </c:pt>
                <c:pt idx="10">
                  <c:v>-0.40000000000000036</c:v>
                </c:pt>
                <c:pt idx="11">
                  <c:v>1.7</c:v>
                </c:pt>
                <c:pt idx="12">
                  <c:v>0.10000000000000053</c:v>
                </c:pt>
                <c:pt idx="13">
                  <c:v>-3.9000000000000004</c:v>
                </c:pt>
                <c:pt idx="14">
                  <c:v>-0.3999999999999986</c:v>
                </c:pt>
                <c:pt idx="15">
                  <c:v>1.6000000000000005</c:v>
                </c:pt>
                <c:pt idx="16">
                  <c:v>-6.5</c:v>
                </c:pt>
                <c:pt idx="17">
                  <c:v>-0.40000000000000036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-0.9000000000000004</c:v>
                </c:pt>
                <c:pt idx="22">
                  <c:v>1.0999999999999999</c:v>
                </c:pt>
                <c:pt idx="23">
                  <c:v>4</c:v>
                </c:pt>
                <c:pt idx="24">
                  <c:v>-1.4000000000000004</c:v>
                </c:pt>
                <c:pt idx="25">
                  <c:v>4.099999999999998</c:v>
                </c:pt>
                <c:pt idx="26">
                  <c:v>-2.3999999999999986</c:v>
                </c:pt>
              </c:numCache>
            </c:numRef>
          </c:val>
        </c:ser>
        <c:axId val="63559227"/>
        <c:axId val="35162132"/>
      </c:barChart>
      <c:catAx>
        <c:axId val="6355922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62132"/>
        <c:crosses val="autoZero"/>
        <c:auto val="0"/>
        <c:lblOffset val="100"/>
        <c:tickLblSkip val="1"/>
        <c:noMultiLvlLbl val="0"/>
      </c:catAx>
      <c:valAx>
        <c:axId val="351621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59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023733"/>
        <c:axId val="29560414"/>
      </c:barChart>
      <c:catAx>
        <c:axId val="4802373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60414"/>
        <c:crosses val="autoZero"/>
        <c:auto val="0"/>
        <c:lblOffset val="100"/>
        <c:tickLblSkip val="1"/>
        <c:noMultiLvlLbl val="0"/>
      </c:catAx>
      <c:valAx>
        <c:axId val="2956041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23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76200" y="0"/>
        <a:ext cx="666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5725" y="0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26</xdr:row>
      <xdr:rowOff>0</xdr:rowOff>
    </xdr:from>
    <xdr:to>
      <xdr:col>9</xdr:col>
      <xdr:colOff>619125</xdr:colOff>
      <xdr:row>26</xdr:row>
      <xdr:rowOff>0</xdr:rowOff>
    </xdr:to>
    <xdr:graphicFrame>
      <xdr:nvGraphicFramePr>
        <xdr:cNvPr id="3" name="Chart 8"/>
        <xdr:cNvGraphicFramePr/>
      </xdr:nvGraphicFramePr>
      <xdr:xfrm>
        <a:off x="114300" y="428625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</xdr:row>
      <xdr:rowOff>47625</xdr:rowOff>
    </xdr:from>
    <xdr:to>
      <xdr:col>9</xdr:col>
      <xdr:colOff>581025</xdr:colOff>
      <xdr:row>25</xdr:row>
      <xdr:rowOff>95250</xdr:rowOff>
    </xdr:to>
    <xdr:graphicFrame>
      <xdr:nvGraphicFramePr>
        <xdr:cNvPr id="4" name="Chart 9"/>
        <xdr:cNvGraphicFramePr/>
      </xdr:nvGraphicFramePr>
      <xdr:xfrm>
        <a:off x="85725" y="447675"/>
        <a:ext cx="6667500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504825</xdr:colOff>
      <xdr:row>26</xdr:row>
      <xdr:rowOff>0</xdr:rowOff>
    </xdr:to>
    <xdr:graphicFrame>
      <xdr:nvGraphicFramePr>
        <xdr:cNvPr id="5" name="Chart 10"/>
        <xdr:cNvGraphicFramePr/>
      </xdr:nvGraphicFramePr>
      <xdr:xfrm>
        <a:off x="0" y="4286250"/>
        <a:ext cx="6677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514350</xdr:colOff>
      <xdr:row>26</xdr:row>
      <xdr:rowOff>0</xdr:rowOff>
    </xdr:to>
    <xdr:graphicFrame>
      <xdr:nvGraphicFramePr>
        <xdr:cNvPr id="6" name="Chart 11"/>
        <xdr:cNvGraphicFramePr/>
      </xdr:nvGraphicFramePr>
      <xdr:xfrm>
        <a:off x="0" y="4286250"/>
        <a:ext cx="6686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504825</xdr:colOff>
      <xdr:row>52</xdr:row>
      <xdr:rowOff>66675</xdr:rowOff>
    </xdr:to>
    <xdr:graphicFrame>
      <xdr:nvGraphicFramePr>
        <xdr:cNvPr id="7" name="Chart 12"/>
        <xdr:cNvGraphicFramePr/>
      </xdr:nvGraphicFramePr>
      <xdr:xfrm>
        <a:off x="0" y="4857750"/>
        <a:ext cx="6677025" cy="4448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54</xdr:row>
      <xdr:rowOff>66675</xdr:rowOff>
    </xdr:from>
    <xdr:to>
      <xdr:col>9</xdr:col>
      <xdr:colOff>533400</xdr:colOff>
      <xdr:row>77</xdr:row>
      <xdr:rowOff>152400</xdr:rowOff>
    </xdr:to>
    <xdr:graphicFrame>
      <xdr:nvGraphicFramePr>
        <xdr:cNvPr id="8" name="Chart 13"/>
        <xdr:cNvGraphicFramePr/>
      </xdr:nvGraphicFramePr>
      <xdr:xfrm>
        <a:off x="0" y="9686925"/>
        <a:ext cx="6705600" cy="4467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9</xdr:col>
      <xdr:colOff>542925</xdr:colOff>
      <xdr:row>82</xdr:row>
      <xdr:rowOff>0</xdr:rowOff>
    </xdr:to>
    <xdr:graphicFrame>
      <xdr:nvGraphicFramePr>
        <xdr:cNvPr id="9" name="Chart 14"/>
        <xdr:cNvGraphicFramePr/>
      </xdr:nvGraphicFramePr>
      <xdr:xfrm>
        <a:off x="0" y="14954250"/>
        <a:ext cx="67151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7.375" style="1" bestFit="1" customWidth="1"/>
    <col min="2" max="2" width="19.375" style="1" customWidth="1"/>
    <col min="3" max="3" width="18.75390625" style="1" bestFit="1" customWidth="1"/>
    <col min="4" max="4" width="23.00390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5" t="s">
        <v>35</v>
      </c>
      <c r="B1" s="15"/>
      <c r="C1" s="15"/>
      <c r="D1" s="15"/>
      <c r="E1" s="15"/>
    </row>
    <row r="2" spans="1:5" s="2" customFormat="1" ht="11.25" customHeight="1">
      <c r="A2" s="8" t="s">
        <v>34</v>
      </c>
      <c r="B2" s="9" t="s">
        <v>27</v>
      </c>
      <c r="C2" s="9" t="s">
        <v>31</v>
      </c>
      <c r="D2" s="9" t="s">
        <v>30</v>
      </c>
      <c r="E2" s="10" t="s">
        <v>28</v>
      </c>
    </row>
    <row r="3" spans="1:3" s="2" customFormat="1" ht="3" customHeight="1" hidden="1">
      <c r="A3" s="3"/>
      <c r="B3" s="3"/>
      <c r="C3" s="3"/>
    </row>
    <row r="4" spans="1:5" ht="13.5" customHeight="1">
      <c r="A4" s="4">
        <v>1</v>
      </c>
      <c r="B4" s="5" t="s">
        <v>0</v>
      </c>
      <c r="C4" s="13">
        <v>66</v>
      </c>
      <c r="D4" s="13">
        <v>7</v>
      </c>
      <c r="E4" s="6">
        <f>IF(C4=0,0,D4/C4)</f>
        <v>0.10606060606060606</v>
      </c>
    </row>
    <row r="5" spans="1:5" ht="12.75">
      <c r="A5" s="4">
        <f aca="true" t="shared" si="0" ref="A5:A30">A4+1</f>
        <v>2</v>
      </c>
      <c r="B5" s="5" t="s">
        <v>1</v>
      </c>
      <c r="C5" s="13">
        <v>856</v>
      </c>
      <c r="D5" s="13">
        <v>60</v>
      </c>
      <c r="E5" s="6">
        <f aca="true" t="shared" si="1" ref="E5:E32">IF(C5=0,0,D5/C5)</f>
        <v>0.07009345794392523</v>
      </c>
    </row>
    <row r="6" spans="1:5" ht="12.75">
      <c r="A6" s="4">
        <f t="shared" si="0"/>
        <v>3</v>
      </c>
      <c r="B6" s="5" t="s">
        <v>2</v>
      </c>
      <c r="C6" s="13">
        <v>244</v>
      </c>
      <c r="D6" s="13">
        <v>6</v>
      </c>
      <c r="E6" s="6">
        <f t="shared" si="1"/>
        <v>0.02459016393442623</v>
      </c>
    </row>
    <row r="7" spans="1:5" ht="12.75">
      <c r="A7" s="4">
        <f t="shared" si="0"/>
        <v>4</v>
      </c>
      <c r="B7" s="5" t="s">
        <v>3</v>
      </c>
      <c r="C7" s="13">
        <v>12</v>
      </c>
      <c r="D7" s="13"/>
      <c r="E7" s="6">
        <f t="shared" si="1"/>
        <v>0</v>
      </c>
    </row>
    <row r="8" spans="1:5" ht="12.75">
      <c r="A8" s="4">
        <f t="shared" si="0"/>
        <v>5</v>
      </c>
      <c r="B8" s="5" t="s">
        <v>4</v>
      </c>
      <c r="C8" s="13">
        <v>81</v>
      </c>
      <c r="D8" s="13">
        <v>5</v>
      </c>
      <c r="E8" s="6">
        <f t="shared" si="1"/>
        <v>0.06172839506172839</v>
      </c>
    </row>
    <row r="9" spans="1:5" ht="12.75">
      <c r="A9" s="4">
        <f t="shared" si="0"/>
        <v>6</v>
      </c>
      <c r="B9" s="5" t="s">
        <v>5</v>
      </c>
      <c r="C9" s="13">
        <v>212</v>
      </c>
      <c r="D9" s="13">
        <v>30</v>
      </c>
      <c r="E9" s="6">
        <f t="shared" si="1"/>
        <v>0.14150943396226415</v>
      </c>
    </row>
    <row r="10" spans="1:5" ht="12.75">
      <c r="A10" s="4">
        <f t="shared" si="0"/>
        <v>7</v>
      </c>
      <c r="B10" s="5" t="s">
        <v>6</v>
      </c>
      <c r="C10" s="13">
        <v>69</v>
      </c>
      <c r="D10" s="13">
        <v>3</v>
      </c>
      <c r="E10" s="6">
        <f t="shared" si="1"/>
        <v>0.043478260869565216</v>
      </c>
    </row>
    <row r="11" spans="1:5" ht="12.75">
      <c r="A11" s="4">
        <f t="shared" si="0"/>
        <v>8</v>
      </c>
      <c r="B11" s="5" t="s">
        <v>7</v>
      </c>
      <c r="C11" s="13">
        <v>123</v>
      </c>
      <c r="D11" s="13">
        <v>8</v>
      </c>
      <c r="E11" s="6">
        <f t="shared" si="1"/>
        <v>0.06504065040650407</v>
      </c>
    </row>
    <row r="12" spans="1:5" ht="12.75">
      <c r="A12" s="4">
        <f t="shared" si="0"/>
        <v>9</v>
      </c>
      <c r="B12" s="5" t="s">
        <v>8</v>
      </c>
      <c r="C12" s="13">
        <v>45</v>
      </c>
      <c r="D12" s="13">
        <v>1</v>
      </c>
      <c r="E12" s="6">
        <f t="shared" si="1"/>
        <v>0.022222222222222223</v>
      </c>
    </row>
    <row r="13" spans="1:5" ht="12.75">
      <c r="A13" s="4">
        <f t="shared" si="0"/>
        <v>10</v>
      </c>
      <c r="B13" s="5" t="s">
        <v>9</v>
      </c>
      <c r="C13" s="13">
        <v>72</v>
      </c>
      <c r="D13" s="13">
        <v>4</v>
      </c>
      <c r="E13" s="6">
        <f t="shared" si="1"/>
        <v>0.05555555555555555</v>
      </c>
    </row>
    <row r="14" spans="1:5" ht="12.75">
      <c r="A14" s="4">
        <f t="shared" si="0"/>
        <v>11</v>
      </c>
      <c r="B14" s="5" t="s">
        <v>10</v>
      </c>
      <c r="C14" s="13">
        <v>70</v>
      </c>
      <c r="D14" s="13">
        <v>4</v>
      </c>
      <c r="E14" s="6">
        <f t="shared" si="1"/>
        <v>0.05714285714285714</v>
      </c>
    </row>
    <row r="15" spans="1:5" ht="12.75">
      <c r="A15" s="4">
        <f t="shared" si="0"/>
        <v>12</v>
      </c>
      <c r="B15" s="5" t="s">
        <v>11</v>
      </c>
      <c r="C15" s="13">
        <v>83</v>
      </c>
      <c r="D15" s="13">
        <v>1</v>
      </c>
      <c r="E15" s="6">
        <f t="shared" si="1"/>
        <v>0.012048192771084338</v>
      </c>
    </row>
    <row r="16" spans="1:5" ht="12.75">
      <c r="A16" s="4">
        <f t="shared" si="0"/>
        <v>13</v>
      </c>
      <c r="B16" s="5" t="s">
        <v>12</v>
      </c>
      <c r="C16" s="13">
        <v>36</v>
      </c>
      <c r="D16" s="13">
        <v>2</v>
      </c>
      <c r="E16" s="6">
        <f t="shared" si="1"/>
        <v>0.05555555555555555</v>
      </c>
    </row>
    <row r="17" spans="1:5" ht="12.75">
      <c r="A17" s="4">
        <f t="shared" si="0"/>
        <v>14</v>
      </c>
      <c r="B17" s="5" t="s">
        <v>13</v>
      </c>
      <c r="C17" s="13">
        <v>264</v>
      </c>
      <c r="D17" s="13">
        <v>17</v>
      </c>
      <c r="E17" s="6">
        <f t="shared" si="1"/>
        <v>0.06439393939393939</v>
      </c>
    </row>
    <row r="18" spans="1:5" ht="12.75">
      <c r="A18" s="4">
        <f t="shared" si="0"/>
        <v>15</v>
      </c>
      <c r="B18" s="5" t="s">
        <v>14</v>
      </c>
      <c r="C18" s="13">
        <v>567</v>
      </c>
      <c r="D18" s="13">
        <v>72</v>
      </c>
      <c r="E18" s="6">
        <f t="shared" si="1"/>
        <v>0.12698412698412698</v>
      </c>
    </row>
    <row r="19" spans="1:5" ht="12.75">
      <c r="A19" s="4">
        <f t="shared" si="0"/>
        <v>16</v>
      </c>
      <c r="B19" s="5" t="s">
        <v>15</v>
      </c>
      <c r="C19" s="13">
        <v>177</v>
      </c>
      <c r="D19" s="13">
        <v>5</v>
      </c>
      <c r="E19" s="6">
        <f t="shared" si="1"/>
        <v>0.02824858757062147</v>
      </c>
    </row>
    <row r="20" spans="1:5" ht="12.75">
      <c r="A20" s="4">
        <f t="shared" si="0"/>
        <v>17</v>
      </c>
      <c r="B20" s="5" t="s">
        <v>16</v>
      </c>
      <c r="C20" s="13">
        <v>607</v>
      </c>
      <c r="D20" s="13">
        <v>76</v>
      </c>
      <c r="E20" s="6">
        <f t="shared" si="1"/>
        <v>0.12520593080724876</v>
      </c>
    </row>
    <row r="21" spans="1:5" ht="12.75">
      <c r="A21" s="4">
        <f t="shared" si="0"/>
        <v>18</v>
      </c>
      <c r="B21" s="5" t="s">
        <v>17</v>
      </c>
      <c r="C21" s="13">
        <v>191</v>
      </c>
      <c r="D21" s="13">
        <v>10</v>
      </c>
      <c r="E21" s="6">
        <f t="shared" si="1"/>
        <v>0.05235602094240838</v>
      </c>
    </row>
    <row r="22" spans="1:5" ht="12.75">
      <c r="A22" s="4">
        <f t="shared" si="0"/>
        <v>19</v>
      </c>
      <c r="B22" s="5" t="s">
        <v>18</v>
      </c>
      <c r="C22" s="13">
        <v>77</v>
      </c>
      <c r="D22" s="13"/>
      <c r="E22" s="6">
        <f t="shared" si="1"/>
        <v>0</v>
      </c>
    </row>
    <row r="23" spans="1:5" ht="12.75">
      <c r="A23" s="4">
        <f t="shared" si="0"/>
        <v>20</v>
      </c>
      <c r="B23" s="5" t="s">
        <v>19</v>
      </c>
      <c r="C23" s="13"/>
      <c r="D23" s="13"/>
      <c r="E23" s="6">
        <f t="shared" si="1"/>
        <v>0</v>
      </c>
    </row>
    <row r="24" spans="1:5" ht="12.75">
      <c r="A24" s="4">
        <f t="shared" si="0"/>
        <v>21</v>
      </c>
      <c r="B24" s="5" t="s">
        <v>20</v>
      </c>
      <c r="C24" s="13">
        <v>36</v>
      </c>
      <c r="D24" s="13"/>
      <c r="E24" s="6">
        <f t="shared" si="1"/>
        <v>0</v>
      </c>
    </row>
    <row r="25" spans="1:5" ht="12.75">
      <c r="A25" s="4">
        <f t="shared" si="0"/>
        <v>22</v>
      </c>
      <c r="B25" s="5" t="s">
        <v>21</v>
      </c>
      <c r="C25" s="13">
        <v>75</v>
      </c>
      <c r="D25" s="13">
        <v>5</v>
      </c>
      <c r="E25" s="6">
        <f t="shared" si="1"/>
        <v>0.06666666666666667</v>
      </c>
    </row>
    <row r="26" spans="1:5" ht="12.75">
      <c r="A26" s="4">
        <f t="shared" si="0"/>
        <v>23</v>
      </c>
      <c r="B26" s="5" t="s">
        <v>22</v>
      </c>
      <c r="C26" s="13">
        <v>124</v>
      </c>
      <c r="D26" s="13">
        <v>1</v>
      </c>
      <c r="E26" s="6">
        <f t="shared" si="1"/>
        <v>0.008064516129032258</v>
      </c>
    </row>
    <row r="27" spans="1:5" ht="12.75">
      <c r="A27" s="4">
        <f t="shared" si="0"/>
        <v>24</v>
      </c>
      <c r="B27" s="5" t="s">
        <v>23</v>
      </c>
      <c r="C27" s="13">
        <v>49</v>
      </c>
      <c r="D27" s="13">
        <v>1</v>
      </c>
      <c r="E27" s="6">
        <f t="shared" si="1"/>
        <v>0.02040816326530612</v>
      </c>
    </row>
    <row r="28" spans="1:5" ht="12.75">
      <c r="A28" s="4">
        <f t="shared" si="0"/>
        <v>25</v>
      </c>
      <c r="B28" s="5" t="s">
        <v>24</v>
      </c>
      <c r="C28" s="13">
        <v>618</v>
      </c>
      <c r="D28" s="13">
        <v>58</v>
      </c>
      <c r="E28" s="6">
        <f t="shared" si="1"/>
        <v>0.09385113268608414</v>
      </c>
    </row>
    <row r="29" spans="1:5" ht="12.75">
      <c r="A29" s="4">
        <f t="shared" si="0"/>
        <v>26</v>
      </c>
      <c r="B29" s="5" t="s">
        <v>25</v>
      </c>
      <c r="C29" s="13">
        <v>195</v>
      </c>
      <c r="D29" s="13">
        <v>62</v>
      </c>
      <c r="E29" s="6">
        <f t="shared" si="1"/>
        <v>0.31794871794871793</v>
      </c>
    </row>
    <row r="30" spans="1:5" ht="12.75">
      <c r="A30" s="4">
        <f t="shared" si="0"/>
        <v>27</v>
      </c>
      <c r="B30" s="5" t="s">
        <v>26</v>
      </c>
      <c r="C30" s="13">
        <v>3616</v>
      </c>
      <c r="D30" s="13">
        <v>623</v>
      </c>
      <c r="E30" s="6">
        <f t="shared" si="1"/>
        <v>0.17228982300884957</v>
      </c>
    </row>
    <row r="31" ht="12.75">
      <c r="C31" s="14"/>
    </row>
    <row r="32" spans="1:5" ht="12.75">
      <c r="A32" s="16" t="s">
        <v>29</v>
      </c>
      <c r="B32" s="16"/>
      <c r="C32" s="13">
        <v>8565</v>
      </c>
      <c r="D32" s="13">
        <v>1061</v>
      </c>
      <c r="E32" s="6">
        <f t="shared" si="1"/>
        <v>0.12387624051371862</v>
      </c>
    </row>
  </sheetData>
  <sheetProtection/>
  <mergeCells count="2">
    <mergeCell ref="A1:E1"/>
    <mergeCell ref="A32:B32"/>
  </mergeCells>
  <conditionalFormatting sqref="C32:D32">
    <cfRule type="cellIs" priority="7" dxfId="22" operator="lessThan" stopIfTrue="1">
      <formula>0</formula>
    </cfRule>
    <cfRule type="cellIs" priority="8" dxfId="23" operator="equal" stopIfTrue="1">
      <formula>0</formula>
    </cfRule>
  </conditionalFormatting>
  <conditionalFormatting sqref="E4:E30 E32">
    <cfRule type="cellIs" priority="9" dxfId="23" operator="equal" stopIfTrue="1">
      <formula>0</formula>
    </cfRule>
    <cfRule type="cellIs" priority="10" dxfId="22" operator="lessThan" stopIfTrue="1">
      <formula>0</formula>
    </cfRule>
  </conditionalFormatting>
  <conditionalFormatting sqref="C32:D32">
    <cfRule type="cellIs" priority="5" dxfId="22" operator="lessThan" stopIfTrue="1">
      <formula>0</formula>
    </cfRule>
    <cfRule type="cellIs" priority="6" dxfId="23" operator="equal" stopIfTrue="1">
      <formula>0</formula>
    </cfRule>
  </conditionalFormatting>
  <conditionalFormatting sqref="C32:D32">
    <cfRule type="cellIs" priority="3" dxfId="22" operator="lessThan" stopIfTrue="1">
      <formula>0</formula>
    </cfRule>
    <cfRule type="cellIs" priority="4" dxfId="23" operator="equal" stopIfTrue="1">
      <formula>0</formula>
    </cfRule>
  </conditionalFormatting>
  <conditionalFormatting sqref="C32">
    <cfRule type="cellIs" priority="1" dxfId="22" operator="lessThan" stopIfTrue="1">
      <formula>0</formula>
    </cfRule>
    <cfRule type="cellIs" priority="2" dxfId="2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6.125" style="1" customWidth="1"/>
    <col min="2" max="2" width="20.875" style="1" customWidth="1"/>
    <col min="3" max="3" width="18.75390625" style="1" bestFit="1" customWidth="1"/>
    <col min="4" max="4" width="22.1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5" t="s">
        <v>37</v>
      </c>
      <c r="B1" s="15"/>
      <c r="C1" s="15"/>
      <c r="D1" s="15"/>
      <c r="E1" s="15"/>
    </row>
    <row r="2" spans="1:5" s="2" customFormat="1" ht="12.75">
      <c r="A2" s="8" t="s">
        <v>34</v>
      </c>
      <c r="B2" s="9" t="s">
        <v>27</v>
      </c>
      <c r="C2" s="9" t="s">
        <v>31</v>
      </c>
      <c r="D2" s="9" t="s">
        <v>30</v>
      </c>
      <c r="E2" s="10" t="s">
        <v>28</v>
      </c>
    </row>
    <row r="3" spans="1:3" s="2" customFormat="1" ht="3" customHeight="1" hidden="1">
      <c r="A3" s="3"/>
      <c r="B3" s="3"/>
      <c r="C3" s="3"/>
    </row>
    <row r="4" spans="1:5" ht="13.5" customHeight="1">
      <c r="A4" s="4">
        <v>1</v>
      </c>
      <c r="B4" s="5" t="s">
        <v>0</v>
      </c>
      <c r="C4" s="13">
        <v>55</v>
      </c>
      <c r="D4" s="13">
        <v>5</v>
      </c>
      <c r="E4" s="6">
        <f aca="true" t="shared" si="0" ref="E4:E32">IF(C4=0,0,D4/C4)</f>
        <v>0.09090909090909091</v>
      </c>
    </row>
    <row r="5" spans="1:5" ht="12.75">
      <c r="A5" s="4">
        <f aca="true" t="shared" si="1" ref="A5:A30">A4+1</f>
        <v>2</v>
      </c>
      <c r="B5" s="5" t="s">
        <v>1</v>
      </c>
      <c r="C5" s="13">
        <v>830</v>
      </c>
      <c r="D5" s="13">
        <v>72</v>
      </c>
      <c r="E5" s="6">
        <f t="shared" si="0"/>
        <v>0.08674698795180723</v>
      </c>
    </row>
    <row r="6" spans="1:5" ht="12.75">
      <c r="A6" s="4">
        <f t="shared" si="1"/>
        <v>3</v>
      </c>
      <c r="B6" s="5" t="s">
        <v>2</v>
      </c>
      <c r="C6" s="13">
        <v>178</v>
      </c>
      <c r="D6" s="13">
        <v>5</v>
      </c>
      <c r="E6" s="6">
        <f t="shared" si="0"/>
        <v>0.028089887640449437</v>
      </c>
    </row>
    <row r="7" spans="1:5" ht="12.75">
      <c r="A7" s="4">
        <f t="shared" si="1"/>
        <v>4</v>
      </c>
      <c r="B7" s="5" t="s">
        <v>3</v>
      </c>
      <c r="C7" s="13">
        <v>15</v>
      </c>
      <c r="D7" s="13"/>
      <c r="E7" s="6">
        <f t="shared" si="0"/>
        <v>0</v>
      </c>
    </row>
    <row r="8" spans="1:5" ht="12.75">
      <c r="A8" s="4">
        <f t="shared" si="1"/>
        <v>5</v>
      </c>
      <c r="B8" s="5" t="s">
        <v>4</v>
      </c>
      <c r="C8" s="13">
        <v>89</v>
      </c>
      <c r="D8" s="13">
        <v>4</v>
      </c>
      <c r="E8" s="6">
        <f t="shared" si="0"/>
        <v>0.0449438202247191</v>
      </c>
    </row>
    <row r="9" spans="1:5" ht="12.75">
      <c r="A9" s="4">
        <f t="shared" si="1"/>
        <v>6</v>
      </c>
      <c r="B9" s="5" t="s">
        <v>5</v>
      </c>
      <c r="C9" s="13">
        <v>200</v>
      </c>
      <c r="D9" s="13">
        <v>5</v>
      </c>
      <c r="E9" s="6">
        <f t="shared" si="0"/>
        <v>0.025</v>
      </c>
    </row>
    <row r="10" spans="1:5" ht="12.75">
      <c r="A10" s="4">
        <f t="shared" si="1"/>
        <v>7</v>
      </c>
      <c r="B10" s="5" t="s">
        <v>6</v>
      </c>
      <c r="C10" s="13">
        <v>69</v>
      </c>
      <c r="D10" s="13">
        <v>3</v>
      </c>
      <c r="E10" s="6">
        <f t="shared" si="0"/>
        <v>0.043478260869565216</v>
      </c>
    </row>
    <row r="11" spans="1:5" ht="12.75">
      <c r="A11" s="4">
        <f t="shared" si="1"/>
        <v>8</v>
      </c>
      <c r="B11" s="5" t="s">
        <v>7</v>
      </c>
      <c r="C11" s="13">
        <v>111</v>
      </c>
      <c r="D11" s="13">
        <v>7</v>
      </c>
      <c r="E11" s="6">
        <f t="shared" si="0"/>
        <v>0.06306306306306306</v>
      </c>
    </row>
    <row r="12" spans="1:5" ht="12.75">
      <c r="A12" s="4">
        <f t="shared" si="1"/>
        <v>9</v>
      </c>
      <c r="B12" s="5" t="s">
        <v>8</v>
      </c>
      <c r="C12" s="13">
        <v>33</v>
      </c>
      <c r="D12" s="13">
        <v>1</v>
      </c>
      <c r="E12" s="6">
        <f t="shared" si="0"/>
        <v>0.030303030303030304</v>
      </c>
    </row>
    <row r="13" spans="1:5" ht="12.75">
      <c r="A13" s="4">
        <f t="shared" si="1"/>
        <v>10</v>
      </c>
      <c r="B13" s="5" t="s">
        <v>9</v>
      </c>
      <c r="C13" s="13">
        <v>79</v>
      </c>
      <c r="D13" s="13">
        <v>5</v>
      </c>
      <c r="E13" s="6">
        <f t="shared" si="0"/>
        <v>0.06329113924050633</v>
      </c>
    </row>
    <row r="14" spans="1:5" ht="12.75">
      <c r="A14" s="4">
        <f t="shared" si="1"/>
        <v>11</v>
      </c>
      <c r="B14" s="5" t="s">
        <v>10</v>
      </c>
      <c r="C14" s="13">
        <v>76</v>
      </c>
      <c r="D14" s="13">
        <v>4</v>
      </c>
      <c r="E14" s="6">
        <f t="shared" si="0"/>
        <v>0.05263157894736842</v>
      </c>
    </row>
    <row r="15" spans="1:5" ht="12.75">
      <c r="A15" s="4">
        <f t="shared" si="1"/>
        <v>12</v>
      </c>
      <c r="B15" s="5" t="s">
        <v>11</v>
      </c>
      <c r="C15" s="13">
        <v>68</v>
      </c>
      <c r="D15" s="13">
        <v>2</v>
      </c>
      <c r="E15" s="6">
        <f t="shared" si="0"/>
        <v>0.029411764705882353</v>
      </c>
    </row>
    <row r="16" spans="1:5" ht="12.75">
      <c r="A16" s="4">
        <f t="shared" si="1"/>
        <v>13</v>
      </c>
      <c r="B16" s="5" t="s">
        <v>12</v>
      </c>
      <c r="C16" s="13">
        <v>35</v>
      </c>
      <c r="D16" s="13">
        <v>2</v>
      </c>
      <c r="E16" s="6">
        <f t="shared" si="0"/>
        <v>0.05714285714285714</v>
      </c>
    </row>
    <row r="17" spans="1:5" ht="12.75">
      <c r="A17" s="4">
        <f t="shared" si="1"/>
        <v>14</v>
      </c>
      <c r="B17" s="5" t="s">
        <v>13</v>
      </c>
      <c r="C17" s="13">
        <v>281</v>
      </c>
      <c r="D17" s="13">
        <v>7</v>
      </c>
      <c r="E17" s="6">
        <f t="shared" si="0"/>
        <v>0.02491103202846975</v>
      </c>
    </row>
    <row r="18" spans="1:5" ht="12.75">
      <c r="A18" s="4">
        <f t="shared" si="1"/>
        <v>15</v>
      </c>
      <c r="B18" s="5" t="s">
        <v>14</v>
      </c>
      <c r="C18" s="13">
        <v>561</v>
      </c>
      <c r="D18" s="13">
        <v>69</v>
      </c>
      <c r="E18" s="6">
        <f t="shared" si="0"/>
        <v>0.12299465240641712</v>
      </c>
    </row>
    <row r="19" spans="1:5" ht="12.75">
      <c r="A19" s="4">
        <f t="shared" si="1"/>
        <v>16</v>
      </c>
      <c r="B19" s="5" t="s">
        <v>15</v>
      </c>
      <c r="C19" s="13">
        <v>135</v>
      </c>
      <c r="D19" s="13">
        <v>6</v>
      </c>
      <c r="E19" s="6">
        <f t="shared" si="0"/>
        <v>0.044444444444444446</v>
      </c>
    </row>
    <row r="20" spans="1:5" ht="12.75">
      <c r="A20" s="4">
        <f t="shared" si="1"/>
        <v>17</v>
      </c>
      <c r="B20" s="5" t="s">
        <v>16</v>
      </c>
      <c r="C20" s="13">
        <v>513</v>
      </c>
      <c r="D20" s="13">
        <v>31</v>
      </c>
      <c r="E20" s="6">
        <f t="shared" si="0"/>
        <v>0.06042884990253411</v>
      </c>
    </row>
    <row r="21" spans="1:5" ht="12.75">
      <c r="A21" s="4">
        <f t="shared" si="1"/>
        <v>18</v>
      </c>
      <c r="B21" s="5" t="s">
        <v>17</v>
      </c>
      <c r="C21" s="13">
        <v>166</v>
      </c>
      <c r="D21" s="13">
        <v>8</v>
      </c>
      <c r="E21" s="6">
        <f t="shared" si="0"/>
        <v>0.04819277108433735</v>
      </c>
    </row>
    <row r="22" spans="1:5" ht="12.75">
      <c r="A22" s="4">
        <f t="shared" si="1"/>
        <v>19</v>
      </c>
      <c r="B22" s="5" t="s">
        <v>18</v>
      </c>
      <c r="C22" s="13">
        <v>103</v>
      </c>
      <c r="D22" s="13">
        <v>1</v>
      </c>
      <c r="E22" s="6">
        <f t="shared" si="0"/>
        <v>0.009708737864077669</v>
      </c>
    </row>
    <row r="23" spans="1:5" ht="12.75">
      <c r="A23" s="4">
        <f t="shared" si="1"/>
        <v>20</v>
      </c>
      <c r="B23" s="5" t="s">
        <v>19</v>
      </c>
      <c r="C23" s="13"/>
      <c r="D23" s="13"/>
      <c r="E23" s="6">
        <f t="shared" si="0"/>
        <v>0</v>
      </c>
    </row>
    <row r="24" spans="1:5" ht="12.75">
      <c r="A24" s="4">
        <f t="shared" si="1"/>
        <v>21</v>
      </c>
      <c r="B24" s="5" t="s">
        <v>20</v>
      </c>
      <c r="C24" s="13">
        <v>16</v>
      </c>
      <c r="D24" s="13"/>
      <c r="E24" s="6">
        <f t="shared" si="0"/>
        <v>0</v>
      </c>
    </row>
    <row r="25" spans="1:5" ht="12.75">
      <c r="A25" s="4">
        <f t="shared" si="1"/>
        <v>22</v>
      </c>
      <c r="B25" s="5" t="s">
        <v>21</v>
      </c>
      <c r="C25" s="13">
        <v>52</v>
      </c>
      <c r="D25" s="13">
        <v>3</v>
      </c>
      <c r="E25" s="6">
        <f t="shared" si="0"/>
        <v>0.057692307692307696</v>
      </c>
    </row>
    <row r="26" spans="1:5" ht="12.75">
      <c r="A26" s="4">
        <f t="shared" si="1"/>
        <v>23</v>
      </c>
      <c r="B26" s="5" t="s">
        <v>22</v>
      </c>
      <c r="C26" s="13">
        <v>108</v>
      </c>
      <c r="D26" s="13">
        <v>2</v>
      </c>
      <c r="E26" s="6">
        <f t="shared" si="0"/>
        <v>0.018518518518518517</v>
      </c>
    </row>
    <row r="27" spans="1:5" ht="12.75">
      <c r="A27" s="4">
        <f t="shared" si="1"/>
        <v>24</v>
      </c>
      <c r="B27" s="5" t="s">
        <v>23</v>
      </c>
      <c r="C27" s="13">
        <v>50</v>
      </c>
      <c r="D27" s="13">
        <v>3</v>
      </c>
      <c r="E27" s="6">
        <f t="shared" si="0"/>
        <v>0.06</v>
      </c>
    </row>
    <row r="28" spans="1:5" ht="12.75">
      <c r="A28" s="4">
        <f t="shared" si="1"/>
        <v>25</v>
      </c>
      <c r="B28" s="5" t="s">
        <v>24</v>
      </c>
      <c r="C28" s="13">
        <v>538</v>
      </c>
      <c r="D28" s="13">
        <v>43</v>
      </c>
      <c r="E28" s="6">
        <f t="shared" si="0"/>
        <v>0.07992565055762081</v>
      </c>
    </row>
    <row r="29" spans="1:5" ht="12.75">
      <c r="A29" s="4">
        <f t="shared" si="1"/>
        <v>26</v>
      </c>
      <c r="B29" s="5" t="s">
        <v>25</v>
      </c>
      <c r="C29" s="13">
        <v>273</v>
      </c>
      <c r="D29" s="13">
        <v>98</v>
      </c>
      <c r="E29" s="6">
        <f t="shared" si="0"/>
        <v>0.358974358974359</v>
      </c>
    </row>
    <row r="30" spans="1:5" ht="12.75">
      <c r="A30" s="4">
        <f t="shared" si="1"/>
        <v>27</v>
      </c>
      <c r="B30" s="5" t="s">
        <v>26</v>
      </c>
      <c r="C30" s="13">
        <v>3239</v>
      </c>
      <c r="D30" s="13">
        <v>479</v>
      </c>
      <c r="E30" s="6">
        <f t="shared" si="0"/>
        <v>0.14788514973757333</v>
      </c>
    </row>
    <row r="31" ht="12.75">
      <c r="C31" s="14"/>
    </row>
    <row r="32" spans="1:5" ht="12.75">
      <c r="A32" s="16" t="s">
        <v>29</v>
      </c>
      <c r="B32" s="16"/>
      <c r="C32" s="13">
        <v>7873</v>
      </c>
      <c r="D32" s="13">
        <v>865</v>
      </c>
      <c r="E32" s="6">
        <f t="shared" si="0"/>
        <v>0.10986917312333291</v>
      </c>
    </row>
  </sheetData>
  <sheetProtection/>
  <mergeCells count="2">
    <mergeCell ref="A1:E1"/>
    <mergeCell ref="A32:B32"/>
  </mergeCells>
  <conditionalFormatting sqref="C32:D32">
    <cfRule type="cellIs" priority="5" dxfId="22" operator="lessThan" stopIfTrue="1">
      <formula>0</formula>
    </cfRule>
    <cfRule type="cellIs" priority="6" dxfId="23" operator="equal" stopIfTrue="1">
      <formula>0</formula>
    </cfRule>
  </conditionalFormatting>
  <conditionalFormatting sqref="E4:E30 E32">
    <cfRule type="cellIs" priority="7" dxfId="23" operator="equal" stopIfTrue="1">
      <formula>0</formula>
    </cfRule>
    <cfRule type="cellIs" priority="8" dxfId="22" operator="lessThan" stopIfTrue="1">
      <formula>0</formula>
    </cfRule>
  </conditionalFormatting>
  <conditionalFormatting sqref="C32">
    <cfRule type="cellIs" priority="3" dxfId="22" operator="lessThan" stopIfTrue="1">
      <formula>0</formula>
    </cfRule>
    <cfRule type="cellIs" priority="4" dxfId="23" operator="equal" stopIfTrue="1">
      <formula>0</formula>
    </cfRule>
  </conditionalFormatting>
  <conditionalFormatting sqref="C32">
    <cfRule type="cellIs" priority="1" dxfId="22" operator="lessThan" stopIfTrue="1">
      <formula>0</formula>
    </cfRule>
    <cfRule type="cellIs" priority="2" dxfId="2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7.375" style="1" bestFit="1" customWidth="1"/>
    <col min="2" max="2" width="20.375" style="1" customWidth="1"/>
    <col min="3" max="4" width="18.375" style="1" customWidth="1"/>
    <col min="5" max="5" width="15.75390625" style="1" customWidth="1"/>
    <col min="6" max="16384" width="9.125" style="1" customWidth="1"/>
  </cols>
  <sheetData>
    <row r="1" spans="1:5" ht="36" customHeight="1">
      <c r="A1" s="15" t="s">
        <v>32</v>
      </c>
      <c r="B1" s="15"/>
      <c r="C1" s="15"/>
      <c r="D1" s="15"/>
      <c r="E1" s="15"/>
    </row>
    <row r="2" spans="1:5" s="2" customFormat="1" ht="12.75">
      <c r="A2" s="8" t="s">
        <v>34</v>
      </c>
      <c r="B2" s="9" t="s">
        <v>27</v>
      </c>
      <c r="C2" s="9" t="s">
        <v>36</v>
      </c>
      <c r="D2" s="9" t="s">
        <v>38</v>
      </c>
      <c r="E2" s="11" t="s">
        <v>33</v>
      </c>
    </row>
    <row r="3" spans="1:2" s="2" customFormat="1" ht="3" customHeight="1" hidden="1">
      <c r="A3" s="3"/>
      <c r="B3" s="3"/>
    </row>
    <row r="4" spans="1:5" ht="13.5" customHeight="1">
      <c r="A4" s="4">
        <v>1</v>
      </c>
      <c r="B4" s="5" t="s">
        <v>0</v>
      </c>
      <c r="C4" s="13">
        <v>10.6</v>
      </c>
      <c r="D4" s="13">
        <v>9.1</v>
      </c>
      <c r="E4" s="12">
        <f aca="true" t="shared" si="0" ref="E4:E30">D4-C4</f>
        <v>-1.5</v>
      </c>
    </row>
    <row r="5" spans="1:5" ht="12.75">
      <c r="A5" s="4">
        <f aca="true" t="shared" si="1" ref="A5:A30">A4+1</f>
        <v>2</v>
      </c>
      <c r="B5" s="5" t="s">
        <v>1</v>
      </c>
      <c r="C5" s="13">
        <v>7</v>
      </c>
      <c r="D5" s="13">
        <v>8.7</v>
      </c>
      <c r="E5" s="12">
        <f t="shared" si="0"/>
        <v>1.6999999999999993</v>
      </c>
    </row>
    <row r="6" spans="1:5" ht="12.75">
      <c r="A6" s="4">
        <f t="shared" si="1"/>
        <v>3</v>
      </c>
      <c r="B6" s="5" t="s">
        <v>2</v>
      </c>
      <c r="C6" s="13">
        <v>2.5</v>
      </c>
      <c r="D6" s="13">
        <v>2.8</v>
      </c>
      <c r="E6" s="12">
        <f t="shared" si="0"/>
        <v>0.2999999999999998</v>
      </c>
    </row>
    <row r="7" spans="1:5" ht="12.75">
      <c r="A7" s="4">
        <f t="shared" si="1"/>
        <v>4</v>
      </c>
      <c r="B7" s="5" t="s">
        <v>3</v>
      </c>
      <c r="C7" s="13"/>
      <c r="D7" s="13"/>
      <c r="E7" s="12">
        <f t="shared" si="0"/>
        <v>0</v>
      </c>
    </row>
    <row r="8" spans="1:5" ht="12.75">
      <c r="A8" s="4">
        <f t="shared" si="1"/>
        <v>5</v>
      </c>
      <c r="B8" s="5" t="s">
        <v>4</v>
      </c>
      <c r="C8" s="13">
        <v>6.2</v>
      </c>
      <c r="D8" s="13">
        <v>4.5</v>
      </c>
      <c r="E8" s="12">
        <f t="shared" si="0"/>
        <v>-1.7000000000000002</v>
      </c>
    </row>
    <row r="9" spans="1:5" ht="12.75">
      <c r="A9" s="4">
        <f t="shared" si="1"/>
        <v>6</v>
      </c>
      <c r="B9" s="5" t="s">
        <v>5</v>
      </c>
      <c r="C9" s="13">
        <v>14.2</v>
      </c>
      <c r="D9" s="13">
        <v>2.5</v>
      </c>
      <c r="E9" s="12">
        <f t="shared" si="0"/>
        <v>-11.7</v>
      </c>
    </row>
    <row r="10" spans="1:5" ht="12.75">
      <c r="A10" s="4">
        <f t="shared" si="1"/>
        <v>7</v>
      </c>
      <c r="B10" s="5" t="s">
        <v>6</v>
      </c>
      <c r="C10" s="13">
        <v>4.3</v>
      </c>
      <c r="D10" s="13">
        <v>4.3</v>
      </c>
      <c r="E10" s="12">
        <f t="shared" si="0"/>
        <v>0</v>
      </c>
    </row>
    <row r="11" spans="1:5" ht="12.75">
      <c r="A11" s="4">
        <f t="shared" si="1"/>
        <v>8</v>
      </c>
      <c r="B11" s="5" t="s">
        <v>7</v>
      </c>
      <c r="C11" s="13">
        <v>6.5</v>
      </c>
      <c r="D11" s="13">
        <v>6.3</v>
      </c>
      <c r="E11" s="12">
        <f t="shared" si="0"/>
        <v>-0.20000000000000018</v>
      </c>
    </row>
    <row r="12" spans="1:5" ht="12.75">
      <c r="A12" s="4">
        <f t="shared" si="1"/>
        <v>9</v>
      </c>
      <c r="B12" s="5" t="s">
        <v>8</v>
      </c>
      <c r="C12" s="13">
        <v>2.2</v>
      </c>
      <c r="D12" s="13">
        <v>3</v>
      </c>
      <c r="E12" s="12">
        <f t="shared" si="0"/>
        <v>0.7999999999999998</v>
      </c>
    </row>
    <row r="13" spans="1:5" ht="12.75">
      <c r="A13" s="4">
        <f t="shared" si="1"/>
        <v>10</v>
      </c>
      <c r="B13" s="5" t="s">
        <v>9</v>
      </c>
      <c r="C13" s="13">
        <v>5.6</v>
      </c>
      <c r="D13" s="13">
        <v>6.3</v>
      </c>
      <c r="E13" s="12">
        <f t="shared" si="0"/>
        <v>0.7000000000000002</v>
      </c>
    </row>
    <row r="14" spans="1:5" ht="12.75">
      <c r="A14" s="4">
        <f t="shared" si="1"/>
        <v>11</v>
      </c>
      <c r="B14" s="5" t="s">
        <v>10</v>
      </c>
      <c r="C14" s="13">
        <v>5.7</v>
      </c>
      <c r="D14" s="13">
        <v>5.3</v>
      </c>
      <c r="E14" s="12">
        <f t="shared" si="0"/>
        <v>-0.40000000000000036</v>
      </c>
    </row>
    <row r="15" spans="1:5" ht="12.75">
      <c r="A15" s="4">
        <f t="shared" si="1"/>
        <v>12</v>
      </c>
      <c r="B15" s="5" t="s">
        <v>11</v>
      </c>
      <c r="C15" s="13">
        <v>1.2</v>
      </c>
      <c r="D15" s="13">
        <v>2.9</v>
      </c>
      <c r="E15" s="12">
        <f t="shared" si="0"/>
        <v>1.7</v>
      </c>
    </row>
    <row r="16" spans="1:5" ht="12.75">
      <c r="A16" s="4">
        <f t="shared" si="1"/>
        <v>13</v>
      </c>
      <c r="B16" s="5" t="s">
        <v>12</v>
      </c>
      <c r="C16" s="13">
        <v>5.6</v>
      </c>
      <c r="D16" s="13">
        <v>5.7</v>
      </c>
      <c r="E16" s="12">
        <f t="shared" si="0"/>
        <v>0.10000000000000053</v>
      </c>
    </row>
    <row r="17" spans="1:5" ht="12.75">
      <c r="A17" s="4">
        <f t="shared" si="1"/>
        <v>14</v>
      </c>
      <c r="B17" s="5" t="s">
        <v>13</v>
      </c>
      <c r="C17" s="13">
        <v>6.4</v>
      </c>
      <c r="D17" s="13">
        <v>2.5</v>
      </c>
      <c r="E17" s="12">
        <f t="shared" si="0"/>
        <v>-3.9000000000000004</v>
      </c>
    </row>
    <row r="18" spans="1:5" ht="12.75">
      <c r="A18" s="4">
        <f t="shared" si="1"/>
        <v>15</v>
      </c>
      <c r="B18" s="5" t="s">
        <v>14</v>
      </c>
      <c r="C18" s="13">
        <v>12.7</v>
      </c>
      <c r="D18" s="13">
        <v>12.3</v>
      </c>
      <c r="E18" s="12">
        <f t="shared" si="0"/>
        <v>-0.3999999999999986</v>
      </c>
    </row>
    <row r="19" spans="1:5" ht="12.75">
      <c r="A19" s="4">
        <f t="shared" si="1"/>
        <v>16</v>
      </c>
      <c r="B19" s="5" t="s">
        <v>15</v>
      </c>
      <c r="C19" s="13">
        <v>2.8</v>
      </c>
      <c r="D19" s="13">
        <v>4.4</v>
      </c>
      <c r="E19" s="12">
        <f t="shared" si="0"/>
        <v>1.6000000000000005</v>
      </c>
    </row>
    <row r="20" spans="1:5" ht="12.75">
      <c r="A20" s="4">
        <f t="shared" si="1"/>
        <v>17</v>
      </c>
      <c r="B20" s="5" t="s">
        <v>16</v>
      </c>
      <c r="C20" s="13">
        <v>12.5</v>
      </c>
      <c r="D20" s="13">
        <v>6</v>
      </c>
      <c r="E20" s="12">
        <f t="shared" si="0"/>
        <v>-6.5</v>
      </c>
    </row>
    <row r="21" spans="1:5" ht="12.75">
      <c r="A21" s="4">
        <f t="shared" si="1"/>
        <v>18</v>
      </c>
      <c r="B21" s="5" t="s">
        <v>17</v>
      </c>
      <c r="C21" s="13">
        <v>5.2</v>
      </c>
      <c r="D21" s="13">
        <v>4.8</v>
      </c>
      <c r="E21" s="12">
        <f t="shared" si="0"/>
        <v>-0.40000000000000036</v>
      </c>
    </row>
    <row r="22" spans="1:5" ht="12.75">
      <c r="A22" s="4">
        <f t="shared" si="1"/>
        <v>19</v>
      </c>
      <c r="B22" s="5" t="s">
        <v>18</v>
      </c>
      <c r="C22" s="13"/>
      <c r="D22" s="13">
        <v>1</v>
      </c>
      <c r="E22" s="12">
        <f t="shared" si="0"/>
        <v>1</v>
      </c>
    </row>
    <row r="23" spans="1:5" ht="12.75">
      <c r="A23" s="4">
        <f t="shared" si="1"/>
        <v>20</v>
      </c>
      <c r="B23" s="5" t="s">
        <v>19</v>
      </c>
      <c r="C23" s="13"/>
      <c r="D23" s="13"/>
      <c r="E23" s="12">
        <f t="shared" si="0"/>
        <v>0</v>
      </c>
    </row>
    <row r="24" spans="1:5" ht="12.75">
      <c r="A24" s="4">
        <f t="shared" si="1"/>
        <v>21</v>
      </c>
      <c r="B24" s="5" t="s">
        <v>20</v>
      </c>
      <c r="C24" s="13"/>
      <c r="D24" s="13"/>
      <c r="E24" s="12">
        <f t="shared" si="0"/>
        <v>0</v>
      </c>
    </row>
    <row r="25" spans="1:5" ht="12.75">
      <c r="A25" s="4">
        <f t="shared" si="1"/>
        <v>22</v>
      </c>
      <c r="B25" s="5" t="s">
        <v>21</v>
      </c>
      <c r="C25" s="13">
        <v>6.7</v>
      </c>
      <c r="D25" s="13">
        <v>5.8</v>
      </c>
      <c r="E25" s="12">
        <f t="shared" si="0"/>
        <v>-0.9000000000000004</v>
      </c>
    </row>
    <row r="26" spans="1:5" ht="12.75">
      <c r="A26" s="4">
        <f t="shared" si="1"/>
        <v>23</v>
      </c>
      <c r="B26" s="5" t="s">
        <v>22</v>
      </c>
      <c r="C26" s="13">
        <v>0.8</v>
      </c>
      <c r="D26" s="13">
        <v>1.9</v>
      </c>
      <c r="E26" s="12">
        <f t="shared" si="0"/>
        <v>1.0999999999999999</v>
      </c>
    </row>
    <row r="27" spans="1:5" ht="12.75">
      <c r="A27" s="4">
        <f t="shared" si="1"/>
        <v>24</v>
      </c>
      <c r="B27" s="5" t="s">
        <v>23</v>
      </c>
      <c r="C27" s="13">
        <v>2</v>
      </c>
      <c r="D27" s="13">
        <v>6</v>
      </c>
      <c r="E27" s="12">
        <f t="shared" si="0"/>
        <v>4</v>
      </c>
    </row>
    <row r="28" spans="1:5" ht="12.75">
      <c r="A28" s="4">
        <f t="shared" si="1"/>
        <v>25</v>
      </c>
      <c r="B28" s="5" t="s">
        <v>24</v>
      </c>
      <c r="C28" s="13">
        <v>9.4</v>
      </c>
      <c r="D28" s="13">
        <v>8</v>
      </c>
      <c r="E28" s="12">
        <f t="shared" si="0"/>
        <v>-1.4000000000000004</v>
      </c>
    </row>
    <row r="29" spans="1:5" ht="12.75">
      <c r="A29" s="4">
        <f t="shared" si="1"/>
        <v>26</v>
      </c>
      <c r="B29" s="5" t="s">
        <v>25</v>
      </c>
      <c r="C29" s="13">
        <v>31.8</v>
      </c>
      <c r="D29" s="13">
        <v>35.9</v>
      </c>
      <c r="E29" s="12">
        <f t="shared" si="0"/>
        <v>4.099999999999998</v>
      </c>
    </row>
    <row r="30" spans="1:5" ht="12.75">
      <c r="A30" s="4">
        <f t="shared" si="1"/>
        <v>27</v>
      </c>
      <c r="B30" s="5" t="s">
        <v>26</v>
      </c>
      <c r="C30" s="13">
        <v>17.2</v>
      </c>
      <c r="D30" s="13">
        <v>14.8</v>
      </c>
      <c r="E30" s="12">
        <f t="shared" si="0"/>
        <v>-2.3999999999999986</v>
      </c>
    </row>
    <row r="31" ht="12.75">
      <c r="E31" s="7"/>
    </row>
    <row r="32" spans="1:5" ht="12.75">
      <c r="A32" s="16" t="s">
        <v>29</v>
      </c>
      <c r="B32" s="16"/>
      <c r="C32" s="13">
        <v>12.4</v>
      </c>
      <c r="D32" s="13">
        <v>11</v>
      </c>
      <c r="E32" s="12">
        <f>D32-C32</f>
        <v>-1.4000000000000004</v>
      </c>
    </row>
  </sheetData>
  <sheetProtection/>
  <mergeCells count="2">
    <mergeCell ref="A1:E1"/>
    <mergeCell ref="A32:B32"/>
  </mergeCells>
  <conditionalFormatting sqref="C32:D32">
    <cfRule type="cellIs" priority="1" dxfId="22" operator="lessThan" stopIfTrue="1">
      <formula>0</formula>
    </cfRule>
    <cfRule type="cellIs" priority="2" dxfId="23" operator="equal" stopIfTrue="1">
      <formula>0</formula>
    </cfRule>
  </conditionalFormatting>
  <conditionalFormatting sqref="E1 E3:E65536">
    <cfRule type="cellIs" priority="3" dxfId="22" operator="greaterThan" stopIfTrue="1">
      <formula>0</formula>
    </cfRule>
    <cfRule type="cellIs" priority="4" dxfId="2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18.75" customHeight="1">
      <c r="A1" s="18" t="str">
        <f>'Таблица 1'!A1:E1</f>
        <v>Аборты у первобеременных  2008 г.</v>
      </c>
      <c r="B1" s="18"/>
      <c r="C1" s="18"/>
      <c r="D1" s="18"/>
      <c r="E1" s="18"/>
      <c r="F1" s="18"/>
      <c r="G1" s="18"/>
      <c r="H1" s="18"/>
      <c r="I1" s="18"/>
      <c r="J1" s="18"/>
    </row>
    <row r="27" ht="15" customHeight="1"/>
    <row r="28" spans="1:10" ht="15" customHeight="1">
      <c r="A28" s="17" t="str">
        <f>'Таблица 2'!A1:E1</f>
        <v>Аборты у первобеременных  2009 г.</v>
      </c>
      <c r="B28" s="17"/>
      <c r="C28" s="17"/>
      <c r="D28" s="17"/>
      <c r="E28" s="17"/>
      <c r="F28" s="17"/>
      <c r="G28" s="17"/>
      <c r="H28" s="17"/>
      <c r="I28" s="17"/>
      <c r="J28" s="17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spans="1:10" ht="15" customHeight="1">
      <c r="A54" s="17" t="str">
        <f>'Таблица 3'!A1:E1</f>
        <v>Аборты (в %) и их разница у первобеременных.</v>
      </c>
      <c r="B54" s="17"/>
      <c r="C54" s="17"/>
      <c r="D54" s="17"/>
      <c r="E54" s="17"/>
      <c r="F54" s="17"/>
      <c r="G54" s="17"/>
      <c r="H54" s="17"/>
      <c r="I54" s="17"/>
      <c r="J54" s="17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3">
    <mergeCell ref="A54:J54"/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9" man="1"/>
    <brk id="5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2010-02-19T07:17:19Z</cp:lastPrinted>
  <dcterms:created xsi:type="dcterms:W3CDTF">2003-04-21T05:06:21Z</dcterms:created>
  <dcterms:modified xsi:type="dcterms:W3CDTF">2010-03-11T08:42:51Z</dcterms:modified>
  <cp:category/>
  <cp:version/>
  <cp:contentType/>
  <cp:contentStatus/>
</cp:coreProperties>
</file>