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9708" windowHeight="9120" tabRatio="883" activeTab="0"/>
  </bookViews>
  <sheets>
    <sheet name="Таблица" sheetId="1" r:id="rId1"/>
    <sheet name="графики и диаграммы" sheetId="2" r:id="rId2"/>
  </sheets>
  <definedNames>
    <definedName name="_xlnm.Print_Area" localSheetId="0">'Таблица'!$A$1:$F$23</definedName>
  </definedNames>
  <calcPr fullCalcOnLoad="1"/>
</workbook>
</file>

<file path=xl/sharedStrings.xml><?xml version="1.0" encoding="utf-8"?>
<sst xmlns="http://schemas.openxmlformats.org/spreadsheetml/2006/main" count="26" uniqueCount="26">
  <si>
    <t>Разница</t>
  </si>
  <si>
    <t>СМОЛЕНСКАЯ ОБЛАСТЬ:</t>
  </si>
  <si>
    <t>Разница в %</t>
  </si>
  <si>
    <t>№ п.п.</t>
  </si>
  <si>
    <t>Обл. клин.больница</t>
  </si>
  <si>
    <t>Обл. клин. детская больница</t>
  </si>
  <si>
    <t>Обл. клин. псих. больница</t>
  </si>
  <si>
    <t>Обл. тубдиспансер</t>
  </si>
  <si>
    <t>Обл. онкодиспансер</t>
  </si>
  <si>
    <t>Обл. кожвендиспансер</t>
  </si>
  <si>
    <t>Обл. госпиталь ветеранов войн</t>
  </si>
  <si>
    <t>Обл. б-ца реабил. и восст. леч.</t>
  </si>
  <si>
    <t>Обл. стомат. поликлинника</t>
  </si>
  <si>
    <t>Обл. наркодиспансер</t>
  </si>
  <si>
    <t>Обл. врачебно физдиспансер</t>
  </si>
  <si>
    <t>Обл. диаг. центр СПИД</t>
  </si>
  <si>
    <t>Обл. психо-невролог. диспансер</t>
  </si>
  <si>
    <t>Посещения + стоматологи (областные учреждения).</t>
  </si>
  <si>
    <t>Наименование</t>
  </si>
  <si>
    <t>Вяземский тубдиспансер</t>
  </si>
  <si>
    <t>Дорогобужский тубдиспансер</t>
  </si>
  <si>
    <t>Рославльский тубдиспансер</t>
  </si>
  <si>
    <t>Ярцевский тубдиспансер</t>
  </si>
  <si>
    <t xml:space="preserve">  2007 г.</t>
  </si>
  <si>
    <t xml:space="preserve">  2008г.</t>
  </si>
  <si>
    <t>Обл.перинатальный центр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</si>
</sst>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_ ;[Red]\-0.00\ "/>
    <numFmt numFmtId="166" formatCode="0.0%"/>
  </numFmts>
  <fonts count="4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8"/>
      <name val="Arial"/>
      <family val="2"/>
    </font>
    <font>
      <b/>
      <sz val="10"/>
      <name val="Arial Cyr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6.5"/>
      <color indexed="8"/>
      <name val="Arial Cyr"/>
      <family val="0"/>
    </font>
    <font>
      <sz val="8"/>
      <color indexed="8"/>
      <name val="Arial Cyr"/>
      <family val="0"/>
    </font>
    <font>
      <sz val="1.7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1" fillId="34" borderId="10" xfId="0" applyNumberFormat="1" applyFont="1" applyFill="1" applyBorder="1" applyAlignment="1">
      <alignment horizontal="center" vertical="center"/>
    </xf>
    <xf numFmtId="0" fontId="0" fillId="34" borderId="10" xfId="0" applyFill="1" applyBorder="1" applyAlignment="1">
      <alignment/>
    </xf>
    <xf numFmtId="0" fontId="5" fillId="35" borderId="11" xfId="0" applyFont="1" applyFill="1" applyBorder="1" applyAlignment="1">
      <alignment horizontal="center" vertical="center"/>
    </xf>
    <xf numFmtId="0" fontId="5" fillId="35" borderId="12" xfId="0" applyFont="1" applyFill="1" applyBorder="1" applyAlignment="1">
      <alignment horizontal="center" vertical="center"/>
    </xf>
    <xf numFmtId="0" fontId="5" fillId="35" borderId="13" xfId="0" applyFont="1" applyFill="1" applyBorder="1" applyAlignment="1">
      <alignment horizontal="center" vertical="center"/>
    </xf>
    <xf numFmtId="0" fontId="5" fillId="35" borderId="14" xfId="0" applyFont="1" applyFill="1" applyBorder="1" applyAlignment="1">
      <alignment horizontal="center" vertical="center"/>
    </xf>
    <xf numFmtId="1" fontId="0" fillId="34" borderId="10" xfId="0" applyNumberFormat="1" applyFill="1" applyBorder="1" applyAlignment="1">
      <alignment/>
    </xf>
    <xf numFmtId="1" fontId="0" fillId="36" borderId="15" xfId="0" applyNumberFormat="1" applyFill="1" applyBorder="1" applyAlignment="1">
      <alignment/>
    </xf>
    <xf numFmtId="1" fontId="0" fillId="33" borderId="0" xfId="0" applyNumberFormat="1" applyFill="1" applyAlignment="1">
      <alignment/>
    </xf>
    <xf numFmtId="166" fontId="0" fillId="36" borderId="10" xfId="0" applyNumberFormat="1" applyFill="1" applyBorder="1" applyAlignment="1">
      <alignment/>
    </xf>
    <xf numFmtId="166" fontId="0" fillId="33" borderId="0" xfId="0" applyNumberFormat="1" applyFill="1" applyAlignment="1">
      <alignment/>
    </xf>
    <xf numFmtId="1" fontId="6" fillId="34" borderId="10" xfId="0" applyNumberFormat="1" applyFont="1" applyFill="1" applyBorder="1" applyAlignment="1">
      <alignment/>
    </xf>
    <xf numFmtId="1" fontId="6" fillId="36" borderId="10" xfId="0" applyNumberFormat="1" applyFont="1" applyFill="1" applyBorder="1" applyAlignment="1">
      <alignment/>
    </xf>
    <xf numFmtId="166" fontId="6" fillId="36" borderId="10" xfId="0" applyNumberFormat="1" applyFont="1" applyFill="1" applyBorder="1" applyAlignment="1">
      <alignment/>
    </xf>
    <xf numFmtId="0" fontId="6" fillId="33" borderId="0" xfId="0" applyFont="1" applyFill="1" applyAlignment="1">
      <alignment horizontal="center"/>
    </xf>
    <xf numFmtId="0" fontId="4" fillId="33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">
    <dxf>
      <font>
        <color indexed="22"/>
      </font>
    </dxf>
    <dxf>
      <font>
        <color indexed="10"/>
      </font>
    </dxf>
    <dxf>
      <font>
        <color rgb="FFFF0000"/>
      </font>
      <border/>
    </dxf>
    <dxf>
      <font>
        <color rgb="FFC0C0C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99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99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22"/>
          <c:w val="0.97125"/>
          <c:h val="0.95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Таблица!$B$4:$B$21</c:f>
              <c:strCache>
                <c:ptCount val="18"/>
                <c:pt idx="0">
                  <c:v>Обл. клин.больница</c:v>
                </c:pt>
                <c:pt idx="1">
                  <c:v>Обл. клин. детская больница</c:v>
                </c:pt>
                <c:pt idx="2">
                  <c:v>Обл. клин. псих. больница</c:v>
                </c:pt>
                <c:pt idx="3">
                  <c:v>Обл. тубдиспансер</c:v>
                </c:pt>
                <c:pt idx="4">
                  <c:v>Обл. онкодиспансер</c:v>
                </c:pt>
                <c:pt idx="5">
                  <c:v>Обл. кожвендиспансер</c:v>
                </c:pt>
                <c:pt idx="6">
                  <c:v>Обл. госпиталь ветеранов войн</c:v>
                </c:pt>
                <c:pt idx="7">
                  <c:v>Обл. б-ца реабил. и восст. леч.</c:v>
                </c:pt>
                <c:pt idx="8">
                  <c:v>Обл. стомат. поликлинника</c:v>
                </c:pt>
                <c:pt idx="9">
                  <c:v>Обл. психо-невролог. диспансер</c:v>
                </c:pt>
                <c:pt idx="10">
                  <c:v>Вяземский тубдиспансер</c:v>
                </c:pt>
                <c:pt idx="11">
                  <c:v>Дорогобужский тубдиспансер</c:v>
                </c:pt>
                <c:pt idx="12">
                  <c:v>Рославльский тубдиспансер</c:v>
                </c:pt>
                <c:pt idx="13">
                  <c:v>Ярцевский тубдиспансер</c:v>
                </c:pt>
                <c:pt idx="14">
                  <c:v>Обл. наркодиспансер</c:v>
                </c:pt>
                <c:pt idx="15">
                  <c:v>Обл. врачебно физдиспансер</c:v>
                </c:pt>
                <c:pt idx="16">
                  <c:v>Обл.перинатальный центр</c:v>
                </c:pt>
                <c:pt idx="17">
                  <c:v>Обл. диаг. центр СПИД</c:v>
                </c:pt>
              </c:strCache>
            </c:strRef>
          </c:cat>
          <c:val>
            <c:numRef>
              <c:f>Таблица!$E$4:$E$21</c:f>
              <c:numCache>
                <c:ptCount val="18"/>
                <c:pt idx="0">
                  <c:v>2363</c:v>
                </c:pt>
                <c:pt idx="1">
                  <c:v>2987</c:v>
                </c:pt>
                <c:pt idx="2">
                  <c:v>-837</c:v>
                </c:pt>
                <c:pt idx="3">
                  <c:v>-803</c:v>
                </c:pt>
                <c:pt idx="4">
                  <c:v>-2087</c:v>
                </c:pt>
                <c:pt idx="5">
                  <c:v>5715</c:v>
                </c:pt>
                <c:pt idx="6">
                  <c:v>-2394</c:v>
                </c:pt>
                <c:pt idx="7">
                  <c:v>-298</c:v>
                </c:pt>
                <c:pt idx="8">
                  <c:v>-3270</c:v>
                </c:pt>
                <c:pt idx="9">
                  <c:v>4520</c:v>
                </c:pt>
                <c:pt idx="10">
                  <c:v>1193</c:v>
                </c:pt>
                <c:pt idx="11">
                  <c:v>-809</c:v>
                </c:pt>
                <c:pt idx="12">
                  <c:v>339</c:v>
                </c:pt>
                <c:pt idx="13">
                  <c:v>1402</c:v>
                </c:pt>
                <c:pt idx="14">
                  <c:v>5867</c:v>
                </c:pt>
                <c:pt idx="15">
                  <c:v>-6710</c:v>
                </c:pt>
                <c:pt idx="17">
                  <c:v>2096</c:v>
                </c:pt>
              </c:numCache>
            </c:numRef>
          </c:val>
        </c:ser>
        <c:axId val="8091013"/>
        <c:axId val="51392278"/>
      </c:barChart>
      <c:catAx>
        <c:axId val="8091013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1392278"/>
        <c:crosses val="autoZero"/>
        <c:auto val="0"/>
        <c:lblOffset val="100"/>
        <c:tickLblSkip val="1"/>
        <c:noMultiLvlLbl val="0"/>
      </c:catAx>
      <c:valAx>
        <c:axId val="5139227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809101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22"/>
          <c:w val="0.97125"/>
          <c:h val="0.95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Таблица!$B$4:$B$21</c:f>
              <c:strCache>
                <c:ptCount val="18"/>
                <c:pt idx="0">
                  <c:v>Обл. клин.больница</c:v>
                </c:pt>
                <c:pt idx="1">
                  <c:v>Обл. клин. детская больница</c:v>
                </c:pt>
                <c:pt idx="2">
                  <c:v>Обл. клин. псих. больница</c:v>
                </c:pt>
                <c:pt idx="3">
                  <c:v>Обл. тубдиспансер</c:v>
                </c:pt>
                <c:pt idx="4">
                  <c:v>Обл. онкодиспансер</c:v>
                </c:pt>
                <c:pt idx="5">
                  <c:v>Обл. кожвендиспансер</c:v>
                </c:pt>
                <c:pt idx="6">
                  <c:v>Обл. госпиталь ветеранов войн</c:v>
                </c:pt>
                <c:pt idx="7">
                  <c:v>Обл. б-ца реабил. и восст. леч.</c:v>
                </c:pt>
                <c:pt idx="8">
                  <c:v>Обл. стомат. поликлинника</c:v>
                </c:pt>
                <c:pt idx="9">
                  <c:v>Обл. психо-невролог. диспансер</c:v>
                </c:pt>
                <c:pt idx="10">
                  <c:v>Вяземский тубдиспансер</c:v>
                </c:pt>
                <c:pt idx="11">
                  <c:v>Дорогобужский тубдиспансер</c:v>
                </c:pt>
                <c:pt idx="12">
                  <c:v>Рославльский тубдиспансер</c:v>
                </c:pt>
                <c:pt idx="13">
                  <c:v>Ярцевский тубдиспансер</c:v>
                </c:pt>
                <c:pt idx="14">
                  <c:v>Обл. наркодиспансер</c:v>
                </c:pt>
                <c:pt idx="15">
                  <c:v>Обл. врачебно физдиспансер</c:v>
                </c:pt>
                <c:pt idx="16">
                  <c:v>Обл.перинатальный центр</c:v>
                </c:pt>
                <c:pt idx="17">
                  <c:v>Обл. диаг. центр СПИД</c:v>
                </c:pt>
              </c:strCache>
            </c:strRef>
          </c:cat>
          <c:val>
            <c:numRef>
              <c:f>Таблица!$F$4:$F$21</c:f>
              <c:numCache>
                <c:ptCount val="18"/>
                <c:pt idx="0">
                  <c:v>0.02158227385649569</c:v>
                </c:pt>
                <c:pt idx="1">
                  <c:v>0.04378609751092087</c:v>
                </c:pt>
                <c:pt idx="2">
                  <c:v>-0.05144437615242778</c:v>
                </c:pt>
                <c:pt idx="3">
                  <c:v>-0.010699533644237175</c:v>
                </c:pt>
                <c:pt idx="4">
                  <c:v>-0.03276089413537611</c:v>
                </c:pt>
                <c:pt idx="5">
                  <c:v>0.10801360801360801</c:v>
                </c:pt>
                <c:pt idx="6">
                  <c:v>-0.07054455445544554</c:v>
                </c:pt>
                <c:pt idx="7">
                  <c:v>-0.26871055004508565</c:v>
                </c:pt>
                <c:pt idx="8">
                  <c:v>-0.04708965755594597</c:v>
                </c:pt>
                <c:pt idx="9">
                  <c:v>0.04350713728811928</c:v>
                </c:pt>
                <c:pt idx="10">
                  <c:v>0.11072953406348617</c:v>
                </c:pt>
                <c:pt idx="11">
                  <c:v>-0.08166767615586513</c:v>
                </c:pt>
                <c:pt idx="12">
                  <c:v>0.024775268581451435</c:v>
                </c:pt>
                <c:pt idx="13">
                  <c:v>0.104681550063466</c:v>
                </c:pt>
                <c:pt idx="14">
                  <c:v>0.08486663195047156</c:v>
                </c:pt>
                <c:pt idx="15">
                  <c:v>-0.03369336526922053</c:v>
                </c:pt>
                <c:pt idx="17">
                  <c:v>0.16345628947984092</c:v>
                </c:pt>
              </c:numCache>
            </c:numRef>
          </c:val>
        </c:ser>
        <c:axId val="2024951"/>
        <c:axId val="29803304"/>
      </c:barChart>
      <c:catAx>
        <c:axId val="2024951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9803304"/>
        <c:crosses val="autoZero"/>
        <c:auto val="0"/>
        <c:lblOffset val="100"/>
        <c:tickLblSkip val="1"/>
        <c:noMultiLvlLbl val="0"/>
      </c:catAx>
      <c:valAx>
        <c:axId val="2980330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02495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65257385"/>
        <c:axId val="51356794"/>
      </c:barChart>
      <c:catAx>
        <c:axId val="65257385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1356794"/>
        <c:crosses val="autoZero"/>
        <c:auto val="0"/>
        <c:lblOffset val="100"/>
        <c:tickLblSkip val="1"/>
        <c:noMultiLvlLbl val="0"/>
      </c:catAx>
      <c:valAx>
        <c:axId val="51356794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52573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CCFF99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1"/>
            <c:invertIfNegative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CC99FF"/>
              </a:solidFill>
              <a:ln w="12700">
                <a:solidFill>
                  <a:srgbClr val="000000"/>
                </a:solidFill>
              </a:ln>
            </c:spPr>
          </c:dPt>
          <c:dPt>
            <c:idx val="23"/>
            <c:invertIfNegative val="0"/>
            <c:spPr>
              <a:solidFill>
                <a:srgbClr val="FFCC99"/>
              </a:solidFill>
              <a:ln w="12700">
                <a:solidFill>
                  <a:srgbClr val="000000"/>
                </a:solidFill>
              </a:ln>
            </c:spPr>
          </c:dPt>
          <c:dPt>
            <c:idx val="24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25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26"/>
            <c:invertIfNegative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27"/>
            <c:invertIfNegative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Pt>
            <c:idx val="28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66259611"/>
        <c:axId val="65428236"/>
      </c:barChart>
      <c:catAx>
        <c:axId val="66259611"/>
        <c:scaling>
          <c:orientation val="maxMin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5428236"/>
        <c:crossesAt val="0"/>
        <c:auto val="0"/>
        <c:lblOffset val="100"/>
        <c:tickLblSkip val="1"/>
        <c:noMultiLvlLbl val="0"/>
      </c:catAx>
      <c:valAx>
        <c:axId val="65428236"/>
        <c:scaling>
          <c:orientation val="minMax"/>
        </c:scaling>
        <c:axPos val="t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62596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</xdr:row>
      <xdr:rowOff>47625</xdr:rowOff>
    </xdr:from>
    <xdr:to>
      <xdr:col>9</xdr:col>
      <xdr:colOff>561975</xdr:colOff>
      <xdr:row>24</xdr:row>
      <xdr:rowOff>85725</xdr:rowOff>
    </xdr:to>
    <xdr:graphicFrame>
      <xdr:nvGraphicFramePr>
        <xdr:cNvPr id="1" name="Chart 5"/>
        <xdr:cNvGraphicFramePr/>
      </xdr:nvGraphicFramePr>
      <xdr:xfrm>
        <a:off x="76200" y="209550"/>
        <a:ext cx="6657975" cy="376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27</xdr:row>
      <xdr:rowOff>28575</xdr:rowOff>
    </xdr:from>
    <xdr:to>
      <xdr:col>9</xdr:col>
      <xdr:colOff>581025</xdr:colOff>
      <xdr:row>50</xdr:row>
      <xdr:rowOff>76200</xdr:rowOff>
    </xdr:to>
    <xdr:graphicFrame>
      <xdr:nvGraphicFramePr>
        <xdr:cNvPr id="2" name="Chart 6"/>
        <xdr:cNvGraphicFramePr/>
      </xdr:nvGraphicFramePr>
      <xdr:xfrm>
        <a:off x="85725" y="4505325"/>
        <a:ext cx="6667500" cy="3771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54</xdr:row>
      <xdr:rowOff>47625</xdr:rowOff>
    </xdr:from>
    <xdr:to>
      <xdr:col>0</xdr:col>
      <xdr:colOff>0</xdr:colOff>
      <xdr:row>77</xdr:row>
      <xdr:rowOff>95250</xdr:rowOff>
    </xdr:to>
    <xdr:graphicFrame>
      <xdr:nvGraphicFramePr>
        <xdr:cNvPr id="3" name="Chart 7"/>
        <xdr:cNvGraphicFramePr/>
      </xdr:nvGraphicFramePr>
      <xdr:xfrm>
        <a:off x="0" y="8972550"/>
        <a:ext cx="0" cy="3771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78</xdr:row>
      <xdr:rowOff>0</xdr:rowOff>
    </xdr:from>
    <xdr:to>
      <xdr:col>0</xdr:col>
      <xdr:colOff>0</xdr:colOff>
      <xdr:row>78</xdr:row>
      <xdr:rowOff>0</xdr:rowOff>
    </xdr:to>
    <xdr:graphicFrame>
      <xdr:nvGraphicFramePr>
        <xdr:cNvPr id="4" name="Chart 8"/>
        <xdr:cNvGraphicFramePr/>
      </xdr:nvGraphicFramePr>
      <xdr:xfrm>
        <a:off x="0" y="12811125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tabSelected="1" zoomScalePageLayoutView="0" workbookViewId="0" topLeftCell="A1">
      <selection activeCell="D21" sqref="D21"/>
    </sheetView>
  </sheetViews>
  <sheetFormatPr defaultColWidth="9.125" defaultRowHeight="12.75"/>
  <cols>
    <col min="1" max="1" width="6.50390625" style="1" customWidth="1"/>
    <col min="2" max="2" width="29.00390625" style="1" customWidth="1"/>
    <col min="3" max="4" width="15.625" style="1" customWidth="1"/>
    <col min="5" max="5" width="13.125" style="1" customWidth="1"/>
    <col min="6" max="6" width="13.50390625" style="1" customWidth="1"/>
    <col min="7" max="16384" width="9.125" style="1" customWidth="1"/>
  </cols>
  <sheetData>
    <row r="1" spans="1:6" ht="36" customHeight="1">
      <c r="A1" s="19" t="s">
        <v>17</v>
      </c>
      <c r="B1" s="19"/>
      <c r="C1" s="19"/>
      <c r="D1" s="19"/>
      <c r="E1" s="19"/>
      <c r="F1" s="19"/>
    </row>
    <row r="2" spans="1:6" s="2" customFormat="1" ht="13.5" customHeight="1">
      <c r="A2" s="6" t="s">
        <v>3</v>
      </c>
      <c r="B2" s="7" t="s">
        <v>18</v>
      </c>
      <c r="C2" s="7" t="s">
        <v>23</v>
      </c>
      <c r="D2" s="7" t="s">
        <v>24</v>
      </c>
      <c r="E2" s="8" t="s">
        <v>0</v>
      </c>
      <c r="F2" s="9" t="s">
        <v>2</v>
      </c>
    </row>
    <row r="3" spans="1:3" s="2" customFormat="1" ht="3" customHeight="1">
      <c r="A3" s="3"/>
      <c r="B3" s="3"/>
      <c r="C3" s="3"/>
    </row>
    <row r="4" spans="1:6" ht="13.5" customHeight="1">
      <c r="A4" s="4">
        <v>1</v>
      </c>
      <c r="B4" s="5" t="s">
        <v>4</v>
      </c>
      <c r="C4" s="10">
        <v>109488</v>
      </c>
      <c r="D4" s="10">
        <v>111851</v>
      </c>
      <c r="E4" s="11">
        <f aca="true" t="shared" si="0" ref="E4:E21">D4-C4</f>
        <v>2363</v>
      </c>
      <c r="F4" s="13">
        <f>E4/C4</f>
        <v>0.02158227385649569</v>
      </c>
    </row>
    <row r="5" spans="1:6" ht="12.75">
      <c r="A5" s="4">
        <f aca="true" t="shared" si="1" ref="A5:A19">A4+1</f>
        <v>2</v>
      </c>
      <c r="B5" s="5" t="s">
        <v>5</v>
      </c>
      <c r="C5" s="10">
        <v>68218</v>
      </c>
      <c r="D5" s="10">
        <v>71205</v>
      </c>
      <c r="E5" s="11">
        <f t="shared" si="0"/>
        <v>2987</v>
      </c>
      <c r="F5" s="13">
        <f aca="true" t="shared" si="2" ref="F5:F23">E5/C5</f>
        <v>0.04378609751092087</v>
      </c>
    </row>
    <row r="6" spans="1:6" ht="12.75">
      <c r="A6" s="4">
        <f t="shared" si="1"/>
        <v>3</v>
      </c>
      <c r="B6" s="5" t="s">
        <v>6</v>
      </c>
      <c r="C6" s="10">
        <v>16270</v>
      </c>
      <c r="D6" s="10">
        <v>15433</v>
      </c>
      <c r="E6" s="11">
        <f t="shared" si="0"/>
        <v>-837</v>
      </c>
      <c r="F6" s="13">
        <f t="shared" si="2"/>
        <v>-0.05144437615242778</v>
      </c>
    </row>
    <row r="7" spans="1:6" ht="12.75">
      <c r="A7" s="4">
        <f t="shared" si="1"/>
        <v>4</v>
      </c>
      <c r="B7" s="5" t="s">
        <v>7</v>
      </c>
      <c r="C7" s="10">
        <v>75050</v>
      </c>
      <c r="D7" s="10">
        <v>74247</v>
      </c>
      <c r="E7" s="11">
        <f t="shared" si="0"/>
        <v>-803</v>
      </c>
      <c r="F7" s="13">
        <f t="shared" si="2"/>
        <v>-0.010699533644237175</v>
      </c>
    </row>
    <row r="8" spans="1:6" ht="12.75">
      <c r="A8" s="4">
        <f t="shared" si="1"/>
        <v>5</v>
      </c>
      <c r="B8" s="5" t="s">
        <v>8</v>
      </c>
      <c r="C8" s="10">
        <v>63704</v>
      </c>
      <c r="D8" s="10">
        <v>61617</v>
      </c>
      <c r="E8" s="11">
        <f t="shared" si="0"/>
        <v>-2087</v>
      </c>
      <c r="F8" s="13">
        <f t="shared" si="2"/>
        <v>-0.03276089413537611</v>
      </c>
    </row>
    <row r="9" spans="1:6" ht="12.75">
      <c r="A9" s="4">
        <f t="shared" si="1"/>
        <v>6</v>
      </c>
      <c r="B9" s="5" t="s">
        <v>9</v>
      </c>
      <c r="C9" s="10">
        <v>52910</v>
      </c>
      <c r="D9" s="10">
        <v>58625</v>
      </c>
      <c r="E9" s="11">
        <f t="shared" si="0"/>
        <v>5715</v>
      </c>
      <c r="F9" s="13">
        <f t="shared" si="2"/>
        <v>0.10801360801360801</v>
      </c>
    </row>
    <row r="10" spans="1:6" ht="12.75">
      <c r="A10" s="4">
        <f t="shared" si="1"/>
        <v>7</v>
      </c>
      <c r="B10" s="5" t="s">
        <v>10</v>
      </c>
      <c r="C10" s="10">
        <v>33936</v>
      </c>
      <c r="D10" s="10">
        <v>31542</v>
      </c>
      <c r="E10" s="11">
        <f t="shared" si="0"/>
        <v>-2394</v>
      </c>
      <c r="F10" s="13">
        <f t="shared" si="2"/>
        <v>-0.07054455445544554</v>
      </c>
    </row>
    <row r="11" spans="1:6" ht="12.75">
      <c r="A11" s="4">
        <f t="shared" si="1"/>
        <v>8</v>
      </c>
      <c r="B11" s="5" t="s">
        <v>11</v>
      </c>
      <c r="C11" s="10">
        <v>1109</v>
      </c>
      <c r="D11" s="10">
        <v>811</v>
      </c>
      <c r="E11" s="11">
        <f t="shared" si="0"/>
        <v>-298</v>
      </c>
      <c r="F11" s="13">
        <f t="shared" si="2"/>
        <v>-0.26871055004508565</v>
      </c>
    </row>
    <row r="12" spans="1:6" ht="12.75">
      <c r="A12" s="4">
        <f t="shared" si="1"/>
        <v>9</v>
      </c>
      <c r="B12" s="5" t="s">
        <v>12</v>
      </c>
      <c r="C12" s="10">
        <v>69442</v>
      </c>
      <c r="D12" s="10">
        <v>66172</v>
      </c>
      <c r="E12" s="11">
        <f t="shared" si="0"/>
        <v>-3270</v>
      </c>
      <c r="F12" s="13">
        <f t="shared" si="2"/>
        <v>-0.04708965755594597</v>
      </c>
    </row>
    <row r="13" spans="1:6" ht="12.75">
      <c r="A13" s="4">
        <f t="shared" si="1"/>
        <v>10</v>
      </c>
      <c r="B13" s="5" t="s">
        <v>16</v>
      </c>
      <c r="C13" s="10">
        <v>103891</v>
      </c>
      <c r="D13" s="10">
        <v>108411</v>
      </c>
      <c r="E13" s="11">
        <f>D13-C13</f>
        <v>4520</v>
      </c>
      <c r="F13" s="13">
        <f>E13/C13</f>
        <v>0.04350713728811928</v>
      </c>
    </row>
    <row r="14" spans="1:6" ht="12.75">
      <c r="A14" s="4">
        <v>11</v>
      </c>
      <c r="B14" s="5" t="s">
        <v>19</v>
      </c>
      <c r="C14" s="10">
        <v>10774</v>
      </c>
      <c r="D14" s="10">
        <v>11967</v>
      </c>
      <c r="E14" s="11">
        <f>D14-C14</f>
        <v>1193</v>
      </c>
      <c r="F14" s="13">
        <f>E14/C14</f>
        <v>0.11072953406348617</v>
      </c>
    </row>
    <row r="15" spans="1:6" ht="12.75">
      <c r="A15" s="4">
        <v>12</v>
      </c>
      <c r="B15" s="5" t="s">
        <v>20</v>
      </c>
      <c r="C15" s="10">
        <v>9906</v>
      </c>
      <c r="D15" s="10">
        <v>9097</v>
      </c>
      <c r="E15" s="11">
        <f>D15-C15</f>
        <v>-809</v>
      </c>
      <c r="F15" s="13">
        <f>E15/C15</f>
        <v>-0.08166767615586513</v>
      </c>
    </row>
    <row r="16" spans="1:6" ht="12.75">
      <c r="A16" s="4">
        <v>13</v>
      </c>
      <c r="B16" s="5" t="s">
        <v>21</v>
      </c>
      <c r="C16" s="10">
        <v>13683</v>
      </c>
      <c r="D16" s="10">
        <v>14022</v>
      </c>
      <c r="E16" s="11">
        <f>D16-C16</f>
        <v>339</v>
      </c>
      <c r="F16" s="13">
        <f>E16/C16</f>
        <v>0.024775268581451435</v>
      </c>
    </row>
    <row r="17" spans="1:6" ht="12.75">
      <c r="A17" s="4">
        <v>14</v>
      </c>
      <c r="B17" s="5" t="s">
        <v>22</v>
      </c>
      <c r="C17" s="10">
        <v>13393</v>
      </c>
      <c r="D17" s="10">
        <v>14795</v>
      </c>
      <c r="E17" s="11">
        <f>D17-C17</f>
        <v>1402</v>
      </c>
      <c r="F17" s="13">
        <f>E17/C17</f>
        <v>0.104681550063466</v>
      </c>
    </row>
    <row r="18" spans="1:6" ht="12.75">
      <c r="A18" s="4">
        <v>15</v>
      </c>
      <c r="B18" s="5" t="s">
        <v>13</v>
      </c>
      <c r="C18" s="10">
        <v>69132</v>
      </c>
      <c r="D18" s="10">
        <v>74999</v>
      </c>
      <c r="E18" s="11">
        <f t="shared" si="0"/>
        <v>5867</v>
      </c>
      <c r="F18" s="13">
        <f t="shared" si="2"/>
        <v>0.08486663195047156</v>
      </c>
    </row>
    <row r="19" spans="1:6" ht="12.75">
      <c r="A19" s="4">
        <f t="shared" si="1"/>
        <v>16</v>
      </c>
      <c r="B19" s="5" t="s">
        <v>14</v>
      </c>
      <c r="C19" s="10">
        <v>199149</v>
      </c>
      <c r="D19" s="10">
        <v>192439</v>
      </c>
      <c r="E19" s="11">
        <f t="shared" si="0"/>
        <v>-6710</v>
      </c>
      <c r="F19" s="13">
        <f t="shared" si="2"/>
        <v>-0.03369336526922053</v>
      </c>
    </row>
    <row r="20" spans="1:6" ht="12.75">
      <c r="A20" s="4">
        <v>17</v>
      </c>
      <c r="B20" s="5" t="s">
        <v>25</v>
      </c>
      <c r="C20" s="10"/>
      <c r="D20" s="10">
        <v>1134</v>
      </c>
      <c r="E20" s="11"/>
      <c r="F20" s="13"/>
    </row>
    <row r="21" spans="1:6" ht="12.75">
      <c r="A21" s="4">
        <v>18</v>
      </c>
      <c r="B21" s="5" t="s">
        <v>15</v>
      </c>
      <c r="C21" s="10">
        <v>12823</v>
      </c>
      <c r="D21" s="10">
        <v>14919</v>
      </c>
      <c r="E21" s="11">
        <f t="shared" si="0"/>
        <v>2096</v>
      </c>
      <c r="F21" s="13">
        <f t="shared" si="2"/>
        <v>0.16345628947984092</v>
      </c>
    </row>
    <row r="22" spans="3:6" ht="12.75">
      <c r="C22" s="12"/>
      <c r="D22" s="12"/>
      <c r="E22" s="12"/>
      <c r="F22" s="14"/>
    </row>
    <row r="23" spans="1:6" ht="12.75">
      <c r="A23" s="18" t="s">
        <v>1</v>
      </c>
      <c r="B23" s="18"/>
      <c r="C23" s="15">
        <f>SUM(C4:C22)</f>
        <v>922878</v>
      </c>
      <c r="D23" s="15">
        <f>SUM(D4:D22)</f>
        <v>933286</v>
      </c>
      <c r="E23" s="16">
        <f>D23-C23</f>
        <v>10408</v>
      </c>
      <c r="F23" s="17">
        <f t="shared" si="2"/>
        <v>0.011277763691408833</v>
      </c>
    </row>
  </sheetData>
  <sheetProtection/>
  <mergeCells count="2">
    <mergeCell ref="A23:B23"/>
    <mergeCell ref="A1:F1"/>
  </mergeCells>
  <conditionalFormatting sqref="E4:F21 C23:F23">
    <cfRule type="cellIs" priority="1" dxfId="2" operator="lessThan" stopIfTrue="1">
      <formula>0</formula>
    </cfRule>
    <cfRule type="cellIs" priority="2" dxfId="3" operator="equal" stopIfTrue="1">
      <formula>0</formula>
    </cfRule>
  </conditionalFormatting>
  <printOptions horizontalCentered="1"/>
  <pageMargins left="0.3937007874015748" right="0.3937007874015748" top="0.3937007874015748" bottom="0.5905511811023623" header="0" footer="0"/>
  <pageSetup fitToHeight="1" fitToWidth="1" horizontalDpi="600" verticalDpi="600" orientation="portrait" paperSize="9" r:id="rId1"/>
  <headerFooter alignWithMargins="0">
    <oddFooter>&amp;C&amp;8&amp;A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A1" sqref="A1:J1"/>
    </sheetView>
  </sheetViews>
  <sheetFormatPr defaultColWidth="9.00390625" defaultRowHeight="12.75"/>
  <sheetData>
    <row r="1" spans="1:10" ht="12.75">
      <c r="A1" s="21" t="str">
        <f>Таблица!A1:E1</f>
        <v>Посещения + стоматологи (областные учреждения).</v>
      </c>
      <c r="B1" s="21"/>
      <c r="C1" s="21"/>
      <c r="D1" s="21"/>
      <c r="E1" s="21"/>
      <c r="F1" s="21"/>
      <c r="G1" s="21"/>
      <c r="H1" s="21"/>
      <c r="I1" s="21"/>
      <c r="J1" s="21"/>
    </row>
    <row r="27" spans="1:10" ht="21" customHeight="1">
      <c r="A27" s="20" t="str">
        <f>Таблица!A1</f>
        <v>Посещения + стоматологи (областные учреждения).</v>
      </c>
      <c r="B27" s="20"/>
      <c r="C27" s="20"/>
      <c r="D27" s="20"/>
      <c r="E27" s="20"/>
      <c r="F27" s="20"/>
      <c r="G27" s="20"/>
      <c r="H27" s="20"/>
      <c r="I27" s="20"/>
      <c r="J27" s="20"/>
    </row>
    <row r="54" ht="18.75" customHeight="1"/>
  </sheetData>
  <sheetProtection/>
  <mergeCells count="2">
    <mergeCell ref="A27:J27"/>
    <mergeCell ref="A1:J1"/>
  </mergeCells>
  <printOptions horizontalCentered="1" verticalCentered="1"/>
  <pageMargins left="0.3937007874015748" right="0.3937007874015748" top="0.3937007874015748" bottom="0.5905511811023623" header="0" footer="0"/>
  <pageSetup horizontalDpi="600" verticalDpi="600" orientation="landscape" paperSize="9" r:id="rId2"/>
  <rowBreaks count="2" manualBreakCount="2">
    <brk id="26" max="255" man="1"/>
    <brk id="5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Вильченко</dc:creator>
  <cp:keywords/>
  <dc:description/>
  <cp:lastModifiedBy>Статистика</cp:lastModifiedBy>
  <cp:lastPrinted>2006-01-24T13:06:11Z</cp:lastPrinted>
  <dcterms:created xsi:type="dcterms:W3CDTF">2003-04-21T05:06:21Z</dcterms:created>
  <dcterms:modified xsi:type="dcterms:W3CDTF">2009-01-26T11:09:09Z</dcterms:modified>
  <cp:category/>
  <cp:version/>
  <cp:contentType/>
  <cp:contentStatus/>
</cp:coreProperties>
</file>