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'Таблица'!$A$1:$F$14</definedName>
  </definedNames>
  <calcPr fullCalcOnLoad="1"/>
</workbook>
</file>

<file path=xl/sharedStrings.xml><?xml version="1.0" encoding="utf-8"?>
<sst xmlns="http://schemas.openxmlformats.org/spreadsheetml/2006/main" count="17" uniqueCount="17">
  <si>
    <t>Разница</t>
  </si>
  <si>
    <t>Разница в %</t>
  </si>
  <si>
    <t>№ п.п.</t>
  </si>
  <si>
    <t>Условные единицы трудоемкости (УЕТ) (областные учреждения).</t>
  </si>
  <si>
    <t>Обл. клин.больница</t>
  </si>
  <si>
    <t>Обл. клин. детская больница</t>
  </si>
  <si>
    <t>Обл. клин. псих. больница</t>
  </si>
  <si>
    <t>Обл. тубдиспансер</t>
  </si>
  <si>
    <t>Обл. госпиталь ветеранов войн</t>
  </si>
  <si>
    <t>Обл. б-ца реабил. и восст. леч.</t>
  </si>
  <si>
    <t>Обл. стомат. поликлинника</t>
  </si>
  <si>
    <t>Обл. врачебно физдиспансер</t>
  </si>
  <si>
    <t>Обл. диаг. центр СПИД</t>
  </si>
  <si>
    <t>Областные учреждения:</t>
  </si>
  <si>
    <t xml:space="preserve">  2006г.</t>
  </si>
  <si>
    <t>Наименование</t>
  </si>
  <si>
    <t xml:space="preserve">  2007г.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</si>
</sst>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8.25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66" fontId="0" fillId="5" borderId="1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" fontId="8" fillId="3" borderId="1" xfId="0" applyNumberFormat="1" applyFont="1" applyFill="1" applyBorder="1" applyAlignment="1">
      <alignment/>
    </xf>
    <xf numFmtId="1" fontId="8" fillId="5" borderId="1" xfId="0" applyNumberFormat="1" applyFont="1" applyFill="1" applyBorder="1" applyAlignment="1">
      <alignment/>
    </xf>
    <xf numFmtId="166" fontId="8" fillId="5" borderId="1" xfId="0" applyNumberFormat="1" applyFont="1" applyFill="1" applyBorder="1" applyAlignment="1">
      <alignment/>
    </xf>
    <xf numFmtId="0" fontId="8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Таблица!$B$4:$B$12</c:f>
              <c:strCache>
                <c:ptCount val="9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госпиталь ветеранов войн</c:v>
                </c:pt>
                <c:pt idx="5">
                  <c:v>Обл. б-ца реабил. и восст. леч.</c:v>
                </c:pt>
                <c:pt idx="6">
                  <c:v>Обл. стомат. поликлинника</c:v>
                </c:pt>
                <c:pt idx="7">
                  <c:v>Обл. врачебно физдиспансер</c:v>
                </c:pt>
                <c:pt idx="8">
                  <c:v>Обл. диаг. центр СПИД</c:v>
                </c:pt>
              </c:strCache>
            </c:strRef>
          </c:cat>
          <c:val>
            <c:numRef>
              <c:f>Таблица!$E$4:$E$12</c:f>
              <c:numCache>
                <c:ptCount val="9"/>
                <c:pt idx="0">
                  <c:v>3680</c:v>
                </c:pt>
                <c:pt idx="1">
                  <c:v>87</c:v>
                </c:pt>
                <c:pt idx="2">
                  <c:v>-738</c:v>
                </c:pt>
                <c:pt idx="3">
                  <c:v>638</c:v>
                </c:pt>
                <c:pt idx="4">
                  <c:v>-2174</c:v>
                </c:pt>
                <c:pt idx="5">
                  <c:v>-12</c:v>
                </c:pt>
                <c:pt idx="6">
                  <c:v>-3266</c:v>
                </c:pt>
                <c:pt idx="7">
                  <c:v>-710</c:v>
                </c:pt>
                <c:pt idx="8">
                  <c:v>155</c:v>
                </c:pt>
              </c:numCache>
            </c:numRef>
          </c:val>
        </c:ser>
        <c:axId val="38710221"/>
        <c:axId val="12847670"/>
      </c:barChart>
      <c:catAx>
        <c:axId val="3871022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847670"/>
        <c:crosses val="autoZero"/>
        <c:auto val="0"/>
        <c:lblOffset val="100"/>
        <c:tickLblSkip val="1"/>
        <c:noMultiLvlLbl val="0"/>
      </c:catAx>
      <c:valAx>
        <c:axId val="128476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710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Таблица!$B$4:$B$12</c:f>
              <c:strCache>
                <c:ptCount val="9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госпиталь ветеранов войн</c:v>
                </c:pt>
                <c:pt idx="5">
                  <c:v>Обл. б-ца реабил. и восст. леч.</c:v>
                </c:pt>
                <c:pt idx="6">
                  <c:v>Обл. стомат. поликлинника</c:v>
                </c:pt>
                <c:pt idx="7">
                  <c:v>Обл. врачебно физдиспансер</c:v>
                </c:pt>
                <c:pt idx="8">
                  <c:v>Обл. диаг. центр СПИД</c:v>
                </c:pt>
              </c:strCache>
            </c:strRef>
          </c:cat>
          <c:val>
            <c:numRef>
              <c:f>Таблица!$F$4:$F$12</c:f>
              <c:numCache>
                <c:ptCount val="9"/>
                <c:pt idx="0">
                  <c:v>0.15192172728398629</c:v>
                </c:pt>
                <c:pt idx="1">
                  <c:v>0.011208451430043804</c:v>
                </c:pt>
                <c:pt idx="2">
                  <c:v>-0.12636986301369862</c:v>
                </c:pt>
                <c:pt idx="3">
                  <c:v>0.10817226178365548</c:v>
                </c:pt>
                <c:pt idx="4">
                  <c:v>-0.1436595519725104</c:v>
                </c:pt>
                <c:pt idx="5">
                  <c:v>-0.003848620910840282</c:v>
                </c:pt>
                <c:pt idx="6">
                  <c:v>-0.00870752216872224</c:v>
                </c:pt>
                <c:pt idx="7">
                  <c:v>-0.03202959353994677</c:v>
                </c:pt>
                <c:pt idx="8">
                  <c:v>0.3311965811965812</c:v>
                </c:pt>
              </c:numCache>
            </c:numRef>
          </c:val>
        </c:ser>
        <c:axId val="48520167"/>
        <c:axId val="34028320"/>
      </c:barChart>
      <c:catAx>
        <c:axId val="4852016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028320"/>
        <c:crosses val="autoZero"/>
        <c:auto val="0"/>
        <c:lblOffset val="100"/>
        <c:tickLblSkip val="1"/>
        <c:noMultiLvlLbl val="0"/>
      </c:catAx>
      <c:valAx>
        <c:axId val="34028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520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37819425"/>
        <c:axId val="4830506"/>
      </c:barChart>
      <c:catAx>
        <c:axId val="3781942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30506"/>
        <c:crosses val="autoZero"/>
        <c:auto val="0"/>
        <c:lblOffset val="100"/>
        <c:tickLblSkip val="1"/>
        <c:noMultiLvlLbl val="0"/>
      </c:catAx>
      <c:valAx>
        <c:axId val="483050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81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43474555"/>
        <c:axId val="55726676"/>
      </c:barChart>
      <c:catAx>
        <c:axId val="43474555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726676"/>
        <c:crossesAt val="0"/>
        <c:auto val="0"/>
        <c:lblOffset val="100"/>
        <c:tickLblSkip val="1"/>
        <c:noMultiLvlLbl val="0"/>
      </c:catAx>
      <c:valAx>
        <c:axId val="55726676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474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11</xdr:col>
      <xdr:colOff>0</xdr:colOff>
      <xdr:row>26</xdr:row>
      <xdr:rowOff>142875</xdr:rowOff>
    </xdr:to>
    <xdr:graphicFrame>
      <xdr:nvGraphicFramePr>
        <xdr:cNvPr id="1" name="Chart 5"/>
        <xdr:cNvGraphicFramePr/>
      </xdr:nvGraphicFramePr>
      <xdr:xfrm>
        <a:off x="76200" y="333375"/>
        <a:ext cx="7467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10</xdr:col>
      <xdr:colOff>676275</xdr:colOff>
      <xdr:row>53</xdr:row>
      <xdr:rowOff>152400</xdr:rowOff>
    </xdr:to>
    <xdr:graphicFrame>
      <xdr:nvGraphicFramePr>
        <xdr:cNvPr id="2" name="Chart 6"/>
        <xdr:cNvGraphicFramePr/>
      </xdr:nvGraphicFramePr>
      <xdr:xfrm>
        <a:off x="85725" y="4876800"/>
        <a:ext cx="74485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344025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182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5.875" style="1" customWidth="1"/>
    <col min="2" max="2" width="29.875" style="1" customWidth="1"/>
    <col min="3" max="3" width="17.625" style="1" customWidth="1"/>
    <col min="4" max="4" width="17.875" style="1" customWidth="1"/>
    <col min="5" max="5" width="13.875" style="1" customWidth="1"/>
    <col min="6" max="6" width="14.00390625" style="1" customWidth="1"/>
    <col min="7" max="16384" width="9.125" style="1" customWidth="1"/>
  </cols>
  <sheetData>
    <row r="1" spans="1:6" ht="36" customHeight="1">
      <c r="A1" s="19" t="s">
        <v>3</v>
      </c>
      <c r="B1" s="19"/>
      <c r="C1" s="19"/>
      <c r="D1" s="19"/>
      <c r="E1" s="19"/>
      <c r="F1" s="19"/>
    </row>
    <row r="2" spans="1:6" s="2" customFormat="1" ht="12.75">
      <c r="A2" s="6" t="s">
        <v>2</v>
      </c>
      <c r="B2" s="7" t="s">
        <v>15</v>
      </c>
      <c r="C2" s="7" t="s">
        <v>14</v>
      </c>
      <c r="D2" s="7" t="s">
        <v>16</v>
      </c>
      <c r="E2" s="8" t="s">
        <v>0</v>
      </c>
      <c r="F2" s="9" t="s">
        <v>1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4</v>
      </c>
      <c r="C4" s="10">
        <v>24223</v>
      </c>
      <c r="D4" s="10">
        <v>27903</v>
      </c>
      <c r="E4" s="11">
        <f>D4-C4</f>
        <v>3680</v>
      </c>
      <c r="F4" s="13">
        <f>IF(C4=0,0,E4/C4)</f>
        <v>0.15192172728398629</v>
      </c>
    </row>
    <row r="5" spans="1:6" ht="12.75">
      <c r="A5" s="4">
        <f aca="true" t="shared" si="0" ref="A5:A12">A4+1</f>
        <v>2</v>
      </c>
      <c r="B5" s="5" t="s">
        <v>5</v>
      </c>
      <c r="C5" s="10">
        <v>7762</v>
      </c>
      <c r="D5" s="10">
        <v>7849</v>
      </c>
      <c r="E5" s="11">
        <f aca="true" t="shared" si="1" ref="E5:E14">D5-C5</f>
        <v>87</v>
      </c>
      <c r="F5" s="13">
        <f aca="true" t="shared" si="2" ref="F5:F14">IF(C5=0,0,E5/C5)</f>
        <v>0.011208451430043804</v>
      </c>
    </row>
    <row r="6" spans="1:6" ht="12.75">
      <c r="A6" s="4">
        <f t="shared" si="0"/>
        <v>3</v>
      </c>
      <c r="B6" s="5" t="s">
        <v>6</v>
      </c>
      <c r="C6" s="10">
        <v>5840</v>
      </c>
      <c r="D6" s="10">
        <v>5102</v>
      </c>
      <c r="E6" s="11">
        <f t="shared" si="1"/>
        <v>-738</v>
      </c>
      <c r="F6" s="13">
        <f t="shared" si="2"/>
        <v>-0.12636986301369862</v>
      </c>
    </row>
    <row r="7" spans="1:6" ht="12.75">
      <c r="A7" s="4">
        <f t="shared" si="0"/>
        <v>4</v>
      </c>
      <c r="B7" s="5" t="s">
        <v>7</v>
      </c>
      <c r="C7" s="10">
        <v>5898</v>
      </c>
      <c r="D7" s="10">
        <v>6536</v>
      </c>
      <c r="E7" s="11">
        <f t="shared" si="1"/>
        <v>638</v>
      </c>
      <c r="F7" s="13">
        <f t="shared" si="2"/>
        <v>0.10817226178365548</v>
      </c>
    </row>
    <row r="8" spans="1:6" ht="12.75">
      <c r="A8" s="4">
        <v>5</v>
      </c>
      <c r="B8" s="5" t="s">
        <v>8</v>
      </c>
      <c r="C8" s="10">
        <v>15133</v>
      </c>
      <c r="D8" s="10">
        <v>12959</v>
      </c>
      <c r="E8" s="11">
        <f t="shared" si="1"/>
        <v>-2174</v>
      </c>
      <c r="F8" s="13">
        <f t="shared" si="2"/>
        <v>-0.1436595519725104</v>
      </c>
    </row>
    <row r="9" spans="1:6" ht="12.75">
      <c r="A9" s="4">
        <f t="shared" si="0"/>
        <v>6</v>
      </c>
      <c r="B9" s="5" t="s">
        <v>9</v>
      </c>
      <c r="C9" s="10">
        <v>3118</v>
      </c>
      <c r="D9" s="10">
        <v>3106</v>
      </c>
      <c r="E9" s="11">
        <f t="shared" si="1"/>
        <v>-12</v>
      </c>
      <c r="F9" s="13">
        <f t="shared" si="2"/>
        <v>-0.003848620910840282</v>
      </c>
    </row>
    <row r="10" spans="1:6" ht="12.75">
      <c r="A10" s="4">
        <f t="shared" si="0"/>
        <v>7</v>
      </c>
      <c r="B10" s="5" t="s">
        <v>10</v>
      </c>
      <c r="C10" s="10">
        <v>375078</v>
      </c>
      <c r="D10" s="10">
        <v>371812</v>
      </c>
      <c r="E10" s="11">
        <f t="shared" si="1"/>
        <v>-3266</v>
      </c>
      <c r="F10" s="13">
        <f t="shared" si="2"/>
        <v>-0.00870752216872224</v>
      </c>
    </row>
    <row r="11" spans="1:6" ht="12.75">
      <c r="A11" s="4">
        <v>8</v>
      </c>
      <c r="B11" s="5" t="s">
        <v>11</v>
      </c>
      <c r="C11" s="10">
        <v>22167</v>
      </c>
      <c r="D11" s="10">
        <v>21457</v>
      </c>
      <c r="E11" s="11">
        <f t="shared" si="1"/>
        <v>-710</v>
      </c>
      <c r="F11" s="13">
        <f t="shared" si="2"/>
        <v>-0.03202959353994677</v>
      </c>
    </row>
    <row r="12" spans="1:6" ht="12.75">
      <c r="A12" s="4">
        <f t="shared" si="0"/>
        <v>9</v>
      </c>
      <c r="B12" s="5" t="s">
        <v>12</v>
      </c>
      <c r="C12" s="10">
        <v>468</v>
      </c>
      <c r="D12" s="10">
        <v>623</v>
      </c>
      <c r="E12" s="11">
        <f t="shared" si="1"/>
        <v>155</v>
      </c>
      <c r="F12" s="13">
        <f t="shared" si="2"/>
        <v>0.3311965811965812</v>
      </c>
    </row>
    <row r="13" spans="3:6" ht="12.75">
      <c r="C13" s="12"/>
      <c r="D13" s="12"/>
      <c r="E13" s="12"/>
      <c r="F13" s="14"/>
    </row>
    <row r="14" spans="1:6" ht="12.75">
      <c r="A14" s="18" t="s">
        <v>13</v>
      </c>
      <c r="B14" s="18"/>
      <c r="C14" s="15">
        <f>SUM(C4:C13)</f>
        <v>459687</v>
      </c>
      <c r="D14" s="15">
        <f>SUM(D4:D13)</f>
        <v>457347</v>
      </c>
      <c r="E14" s="16">
        <f t="shared" si="1"/>
        <v>-2340</v>
      </c>
      <c r="F14" s="17">
        <f t="shared" si="2"/>
        <v>-0.0050904202207154</v>
      </c>
    </row>
  </sheetData>
  <mergeCells count="2">
    <mergeCell ref="A14:B14"/>
    <mergeCell ref="A1:F1"/>
  </mergeCells>
  <conditionalFormatting sqref="E4:F12 C14:F14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scale="98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:K1"/>
    </sheetView>
  </sheetViews>
  <sheetFormatPr defaultColWidth="9.00390625" defaultRowHeight="12.75"/>
  <sheetData>
    <row r="1" spans="1:11" ht="22.5" customHeight="1">
      <c r="A1" s="21" t="str">
        <f>Таблица!A1:E1</f>
        <v>Условные единицы трудоемкости (УЕТ) (областные учреждения).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8" spans="1:11" ht="27.75" customHeight="1">
      <c r="A28" s="20" t="str">
        <f>Таблица!A1</f>
        <v>Условные единицы трудоемкости (УЕТ) (областные учреждения).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55" ht="18.75" customHeight="1"/>
  </sheetData>
  <mergeCells count="2">
    <mergeCell ref="A28:K28"/>
    <mergeCell ref="A1:K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2006-01-24T13:18:59Z</cp:lastPrinted>
  <dcterms:created xsi:type="dcterms:W3CDTF">2003-04-21T05:06:21Z</dcterms:created>
  <dcterms:modified xsi:type="dcterms:W3CDTF">2008-02-27T07:21:33Z</dcterms:modified>
  <cp:category/>
  <cp:version/>
  <cp:contentType/>
  <cp:contentStatus/>
</cp:coreProperties>
</file>