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<sst xmlns="http://schemas.openxmlformats.org/spreadsheetml/2006/main" count="38" uniqueCount="38">
  <si>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</si>
  <si>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</si>
  <si>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</si>
  <si>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</si>
  <si>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</si>
  <si>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</si>
  <si>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</si>
  <si>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</si>
  <si>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</si>
  <si>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</si>
  <si>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</si>
  <si>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</si>
  <si>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</si>
  <si>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</si>
  <si>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</si>
  <si>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</si>
  <si>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</si>
  <si>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</si>
  <si>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</si>
  <si>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</si>
  <si>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</si>
  <si>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</si>
  <si>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</si>
  <si>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</si>
  <si>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</si>
  <si>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</si>
  <si>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</si>
  <si>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СМОЛЕНСКАЯ ОБЛАСТЬ:</t>
  </si>
  <si>
    <t>Разница в %</t>
  </si>
  <si>
    <t>Условные единицы трудоемкости (УЕТ).</t>
  </si>
  <si>
    <t>№ п.п.</t>
  </si>
  <si>
    <t>г. Десногорск</t>
  </si>
  <si>
    <t>Ж/д больница</t>
  </si>
  <si>
    <t>г. Смоленск</t>
  </si>
  <si>
    <t>Итого подчинение</t>
  </si>
  <si>
    <t>Наименование</t>
  </si>
  <si>
    <t xml:space="preserve">  2006г.</t>
  </si>
  <si>
    <t xml:space="preserve">  2007г.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</si>
</sst>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8.25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8" fillId="3" borderId="1" xfId="0" applyNumberFormat="1" applyFon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8" fillId="5" borderId="1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-2110</c:v>
                </c:pt>
                <c:pt idx="1">
                  <c:v>7418</c:v>
                </c:pt>
                <c:pt idx="2">
                  <c:v>-18007</c:v>
                </c:pt>
                <c:pt idx="3">
                  <c:v>-3551</c:v>
                </c:pt>
                <c:pt idx="4">
                  <c:v>-19745</c:v>
                </c:pt>
                <c:pt idx="5">
                  <c:v>3057</c:v>
                </c:pt>
                <c:pt idx="6">
                  <c:v>6703</c:v>
                </c:pt>
                <c:pt idx="7">
                  <c:v>-356</c:v>
                </c:pt>
                <c:pt idx="8">
                  <c:v>-4966</c:v>
                </c:pt>
                <c:pt idx="9">
                  <c:v>-2498</c:v>
                </c:pt>
                <c:pt idx="10">
                  <c:v>-138</c:v>
                </c:pt>
                <c:pt idx="11">
                  <c:v>-836</c:v>
                </c:pt>
                <c:pt idx="12">
                  <c:v>-6432</c:v>
                </c:pt>
                <c:pt idx="13">
                  <c:v>1772</c:v>
                </c:pt>
                <c:pt idx="14">
                  <c:v>-19985</c:v>
                </c:pt>
                <c:pt idx="15">
                  <c:v>-11729</c:v>
                </c:pt>
                <c:pt idx="16">
                  <c:v>-62061</c:v>
                </c:pt>
                <c:pt idx="17">
                  <c:v>-4007</c:v>
                </c:pt>
                <c:pt idx="18">
                  <c:v>-9574</c:v>
                </c:pt>
                <c:pt idx="19">
                  <c:v>-3718</c:v>
                </c:pt>
                <c:pt idx="20">
                  <c:v>5182</c:v>
                </c:pt>
                <c:pt idx="21">
                  <c:v>-1620</c:v>
                </c:pt>
                <c:pt idx="22">
                  <c:v>1732</c:v>
                </c:pt>
                <c:pt idx="23">
                  <c:v>-2497</c:v>
                </c:pt>
                <c:pt idx="24">
                  <c:v>-28754</c:v>
                </c:pt>
                <c:pt idx="25">
                  <c:v>-2340</c:v>
                </c:pt>
                <c:pt idx="26">
                  <c:v>-16484</c:v>
                </c:pt>
                <c:pt idx="27">
                  <c:v>-195544</c:v>
                </c:pt>
                <c:pt idx="28">
                  <c:v>-25542</c:v>
                </c:pt>
                <c:pt idx="29">
                  <c:v>13114</c:v>
                </c:pt>
              </c:numCache>
            </c:numRef>
          </c:val>
        </c:ser>
        <c:axId val="39946090"/>
        <c:axId val="23970491"/>
      </c:barChart>
      <c:catAx>
        <c:axId val="399460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970491"/>
        <c:crosses val="autoZero"/>
        <c:auto val="0"/>
        <c:lblOffset val="100"/>
        <c:tickLblSkip val="1"/>
        <c:noMultiLvlLbl val="0"/>
      </c:catAx>
      <c:valAx>
        <c:axId val="23970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946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-0.05548980933596318</c:v>
                </c:pt>
                <c:pt idx="1">
                  <c:v>0.029948726230368605</c:v>
                </c:pt>
                <c:pt idx="2">
                  <c:v>-0.1206014332596611</c:v>
                </c:pt>
                <c:pt idx="3">
                  <c:v>-0.2933498554316398</c:v>
                </c:pt>
                <c:pt idx="4">
                  <c:v>-0.3003590008822903</c:v>
                </c:pt>
                <c:pt idx="5">
                  <c:v>0.0422634518608638</c:v>
                </c:pt>
                <c:pt idx="6">
                  <c:v>0.18728695166247555</c:v>
                </c:pt>
                <c:pt idx="7">
                  <c:v>-0.01229918811539126</c:v>
                </c:pt>
                <c:pt idx="8">
                  <c:v>-0.215379277442859</c:v>
                </c:pt>
                <c:pt idx="9">
                  <c:v>-0.07904563002341623</c:v>
                </c:pt>
                <c:pt idx="10">
                  <c:v>-0.0058309037900874635</c:v>
                </c:pt>
                <c:pt idx="11">
                  <c:v>-0.02082451114709179</c:v>
                </c:pt>
                <c:pt idx="12">
                  <c:v>-0.222007455474251</c:v>
                </c:pt>
                <c:pt idx="13">
                  <c:v>0.01810380057212914</c:v>
                </c:pt>
                <c:pt idx="14">
                  <c:v>-0.10591726952327954</c:v>
                </c:pt>
                <c:pt idx="15">
                  <c:v>-0.16774405766425446</c:v>
                </c:pt>
                <c:pt idx="16">
                  <c:v>-0.2765838918996007</c:v>
                </c:pt>
                <c:pt idx="17">
                  <c:v>-0.03976618633638998</c:v>
                </c:pt>
                <c:pt idx="18">
                  <c:v>-0.22908142511903906</c:v>
                </c:pt>
                <c:pt idx="19">
                  <c:v>-0.36443834542246617</c:v>
                </c:pt>
                <c:pt idx="20">
                  <c:v>0.21151883750357156</c:v>
                </c:pt>
                <c:pt idx="21">
                  <c:v>-0.0639355908122188</c:v>
                </c:pt>
                <c:pt idx="22">
                  <c:v>0.06402957486136784</c:v>
                </c:pt>
                <c:pt idx="23">
                  <c:v>-0.08489443443375379</c:v>
                </c:pt>
                <c:pt idx="24">
                  <c:v>-0.11843156637423288</c:v>
                </c:pt>
                <c:pt idx="25">
                  <c:v>-0.0050904202207154</c:v>
                </c:pt>
                <c:pt idx="26">
                  <c:v>-0.01050826496331287</c:v>
                </c:pt>
                <c:pt idx="27">
                  <c:v>-0.05003102248842573</c:v>
                </c:pt>
                <c:pt idx="28">
                  <c:v>-0.25145208608163183</c:v>
                </c:pt>
                <c:pt idx="29">
                  <c:v>0.24093773539840893</c:v>
                </c:pt>
              </c:numCache>
            </c:numRef>
          </c:val>
        </c:ser>
        <c:axId val="14407828"/>
        <c:axId val="62561589"/>
      </c:barChart>
      <c:catAx>
        <c:axId val="144078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561589"/>
        <c:crosses val="autoZero"/>
        <c:auto val="0"/>
        <c:lblOffset val="100"/>
        <c:tickLblSkip val="1"/>
        <c:noMultiLvlLbl val="0"/>
      </c:catAx>
      <c:valAx>
        <c:axId val="625615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4078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26183390"/>
        <c:axId val="34323919"/>
      </c:barChart>
      <c:catAx>
        <c:axId val="2618339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323919"/>
        <c:crosses val="autoZero"/>
        <c:auto val="0"/>
        <c:lblOffset val="100"/>
        <c:tickLblSkip val="1"/>
        <c:noMultiLvlLbl val="0"/>
      </c:catAx>
      <c:valAx>
        <c:axId val="3432391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183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40479816"/>
        <c:axId val="28774025"/>
      </c:barChart>
      <c:catAx>
        <c:axId val="4047981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774025"/>
        <c:crossesAt val="0"/>
        <c:auto val="0"/>
        <c:lblOffset val="100"/>
        <c:tickLblSkip val="1"/>
        <c:noMultiLvlLbl val="0"/>
      </c:catAx>
      <c:valAx>
        <c:axId val="2877402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479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11</xdr:col>
      <xdr:colOff>0</xdr:colOff>
      <xdr:row>26</xdr:row>
      <xdr:rowOff>142875</xdr:rowOff>
    </xdr:to>
    <xdr:graphicFrame>
      <xdr:nvGraphicFramePr>
        <xdr:cNvPr id="1" name="Chart 5"/>
        <xdr:cNvGraphicFramePr/>
      </xdr:nvGraphicFramePr>
      <xdr:xfrm>
        <a:off x="76200" y="209550"/>
        <a:ext cx="7467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10</xdr:col>
      <xdr:colOff>676275</xdr:colOff>
      <xdr:row>53</xdr:row>
      <xdr:rowOff>152400</xdr:rowOff>
    </xdr:to>
    <xdr:graphicFrame>
      <xdr:nvGraphicFramePr>
        <xdr:cNvPr id="2" name="Chart 6"/>
        <xdr:cNvGraphicFramePr/>
      </xdr:nvGraphicFramePr>
      <xdr:xfrm>
        <a:off x="85725" y="4752975"/>
        <a:ext cx="74485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5.875" style="1" customWidth="1"/>
    <col min="2" max="2" width="18.625" style="1" customWidth="1"/>
    <col min="3" max="3" width="17.625" style="1" customWidth="1"/>
    <col min="4" max="4" width="17.875" style="1" customWidth="1"/>
    <col min="5" max="5" width="13.875" style="1" customWidth="1"/>
    <col min="6" max="6" width="14.00390625" style="1" customWidth="1"/>
    <col min="7" max="16384" width="9.125" style="1" customWidth="1"/>
  </cols>
  <sheetData>
    <row r="1" spans="1:6" ht="36" customHeight="1">
      <c r="A1" s="20" t="s">
        <v>29</v>
      </c>
      <c r="B1" s="20"/>
      <c r="C1" s="20"/>
      <c r="D1" s="20"/>
      <c r="E1" s="20"/>
      <c r="F1" s="20"/>
    </row>
    <row r="2" spans="1:6" s="2" customFormat="1" ht="12.75">
      <c r="A2" s="6" t="s">
        <v>30</v>
      </c>
      <c r="B2" s="7" t="s">
        <v>35</v>
      </c>
      <c r="C2" s="7" t="s">
        <v>36</v>
      </c>
      <c r="D2" s="7" t="s">
        <v>37</v>
      </c>
      <c r="E2" s="8" t="s">
        <v>26</v>
      </c>
      <c r="F2" s="9" t="s">
        <v>28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38025</v>
      </c>
      <c r="D4" s="11">
        <v>35915</v>
      </c>
      <c r="E4" s="12">
        <f>D4-C4</f>
        <v>-2110</v>
      </c>
      <c r="F4" s="15">
        <f>E4/C4</f>
        <v>-0.05548980933596318</v>
      </c>
    </row>
    <row r="5" spans="1:6" ht="12.75">
      <c r="A5" s="4">
        <f aca="true" t="shared" si="0" ref="A5:A29">A4+1</f>
        <v>2</v>
      </c>
      <c r="B5" s="5" t="s">
        <v>1</v>
      </c>
      <c r="C5" s="11">
        <v>247690</v>
      </c>
      <c r="D5" s="11">
        <v>255108</v>
      </c>
      <c r="E5" s="12">
        <f aca="true" t="shared" si="1" ref="E5:E35">D5-C5</f>
        <v>7418</v>
      </c>
      <c r="F5" s="15">
        <f aca="true" t="shared" si="2" ref="F5:F35">E5/C5</f>
        <v>0.029948726230368605</v>
      </c>
    </row>
    <row r="6" spans="1:6" ht="12.75">
      <c r="A6" s="4">
        <f t="shared" si="0"/>
        <v>3</v>
      </c>
      <c r="B6" s="5" t="s">
        <v>2</v>
      </c>
      <c r="C6" s="11">
        <v>149310</v>
      </c>
      <c r="D6" s="11">
        <v>131303</v>
      </c>
      <c r="E6" s="12">
        <f t="shared" si="1"/>
        <v>-18007</v>
      </c>
      <c r="F6" s="15">
        <f t="shared" si="2"/>
        <v>-0.1206014332596611</v>
      </c>
    </row>
    <row r="7" spans="1:6" ht="12.75">
      <c r="A7" s="4">
        <f t="shared" si="0"/>
        <v>4</v>
      </c>
      <c r="B7" s="5" t="s">
        <v>3</v>
      </c>
      <c r="C7" s="11">
        <v>12105</v>
      </c>
      <c r="D7" s="11">
        <v>8554</v>
      </c>
      <c r="E7" s="12">
        <f t="shared" si="1"/>
        <v>-3551</v>
      </c>
      <c r="F7" s="15">
        <f t="shared" si="2"/>
        <v>-0.2933498554316398</v>
      </c>
    </row>
    <row r="8" spans="1:6" ht="12.75">
      <c r="A8" s="4">
        <f t="shared" si="0"/>
        <v>5</v>
      </c>
      <c r="B8" s="5" t="s">
        <v>4</v>
      </c>
      <c r="C8" s="11">
        <v>65738</v>
      </c>
      <c r="D8" s="11">
        <v>45993</v>
      </c>
      <c r="E8" s="12">
        <f t="shared" si="1"/>
        <v>-19745</v>
      </c>
      <c r="F8" s="15">
        <f t="shared" si="2"/>
        <v>-0.3003590008822903</v>
      </c>
    </row>
    <row r="9" spans="1:6" ht="12.75">
      <c r="A9" s="4">
        <f t="shared" si="0"/>
        <v>6</v>
      </c>
      <c r="B9" s="5" t="s">
        <v>5</v>
      </c>
      <c r="C9" s="11">
        <v>72332</v>
      </c>
      <c r="D9" s="11">
        <v>75389</v>
      </c>
      <c r="E9" s="12">
        <f t="shared" si="1"/>
        <v>3057</v>
      </c>
      <c r="F9" s="15">
        <f t="shared" si="2"/>
        <v>0.0422634518608638</v>
      </c>
    </row>
    <row r="10" spans="1:6" ht="12.75">
      <c r="A10" s="4">
        <f t="shared" si="0"/>
        <v>7</v>
      </c>
      <c r="B10" s="5" t="s">
        <v>6</v>
      </c>
      <c r="C10" s="11">
        <v>35790</v>
      </c>
      <c r="D10" s="11">
        <v>42493</v>
      </c>
      <c r="E10" s="12">
        <f t="shared" si="1"/>
        <v>6703</v>
      </c>
      <c r="F10" s="15">
        <f t="shared" si="2"/>
        <v>0.18728695166247555</v>
      </c>
    </row>
    <row r="11" spans="1:6" ht="12.75">
      <c r="A11" s="4">
        <f t="shared" si="0"/>
        <v>8</v>
      </c>
      <c r="B11" s="5" t="s">
        <v>7</v>
      </c>
      <c r="C11" s="11">
        <v>28945</v>
      </c>
      <c r="D11" s="11">
        <v>28589</v>
      </c>
      <c r="E11" s="12">
        <f t="shared" si="1"/>
        <v>-356</v>
      </c>
      <c r="F11" s="15">
        <f t="shared" si="2"/>
        <v>-0.01229918811539126</v>
      </c>
    </row>
    <row r="12" spans="1:6" ht="12.75">
      <c r="A12" s="4">
        <f t="shared" si="0"/>
        <v>9</v>
      </c>
      <c r="B12" s="5" t="s">
        <v>8</v>
      </c>
      <c r="C12" s="11">
        <v>23057</v>
      </c>
      <c r="D12" s="11">
        <v>18091</v>
      </c>
      <c r="E12" s="12">
        <f t="shared" si="1"/>
        <v>-4966</v>
      </c>
      <c r="F12" s="15">
        <f t="shared" si="2"/>
        <v>-0.215379277442859</v>
      </c>
    </row>
    <row r="13" spans="1:6" ht="12.75">
      <c r="A13" s="4">
        <f t="shared" si="0"/>
        <v>10</v>
      </c>
      <c r="B13" s="5" t="s">
        <v>9</v>
      </c>
      <c r="C13" s="11">
        <v>31602</v>
      </c>
      <c r="D13" s="11">
        <v>29104</v>
      </c>
      <c r="E13" s="12">
        <f t="shared" si="1"/>
        <v>-2498</v>
      </c>
      <c r="F13" s="15">
        <f t="shared" si="2"/>
        <v>-0.07904563002341623</v>
      </c>
    </row>
    <row r="14" spans="1:6" ht="12.75">
      <c r="A14" s="4">
        <f t="shared" si="0"/>
        <v>11</v>
      </c>
      <c r="B14" s="5" t="s">
        <v>10</v>
      </c>
      <c r="C14" s="11">
        <v>23667</v>
      </c>
      <c r="D14" s="11">
        <v>23529</v>
      </c>
      <c r="E14" s="12">
        <f t="shared" si="1"/>
        <v>-138</v>
      </c>
      <c r="F14" s="15">
        <f t="shared" si="2"/>
        <v>-0.0058309037900874635</v>
      </c>
    </row>
    <row r="15" spans="1:6" ht="12.75">
      <c r="A15" s="4">
        <f t="shared" si="0"/>
        <v>12</v>
      </c>
      <c r="B15" s="5" t="s">
        <v>11</v>
      </c>
      <c r="C15" s="11">
        <v>40145</v>
      </c>
      <c r="D15" s="11">
        <v>39309</v>
      </c>
      <c r="E15" s="12">
        <f t="shared" si="1"/>
        <v>-836</v>
      </c>
      <c r="F15" s="15">
        <f t="shared" si="2"/>
        <v>-0.02082451114709179</v>
      </c>
    </row>
    <row r="16" spans="1:6" ht="12.75">
      <c r="A16" s="4">
        <f t="shared" si="0"/>
        <v>13</v>
      </c>
      <c r="B16" s="5" t="s">
        <v>12</v>
      </c>
      <c r="C16" s="11">
        <v>28972</v>
      </c>
      <c r="D16" s="11">
        <v>22540</v>
      </c>
      <c r="E16" s="12">
        <f t="shared" si="1"/>
        <v>-6432</v>
      </c>
      <c r="F16" s="15">
        <f t="shared" si="2"/>
        <v>-0.222007455474251</v>
      </c>
    </row>
    <row r="17" spans="1:6" ht="12.75">
      <c r="A17" s="4">
        <f t="shared" si="0"/>
        <v>14</v>
      </c>
      <c r="B17" s="5" t="s">
        <v>13</v>
      </c>
      <c r="C17" s="11">
        <v>97880</v>
      </c>
      <c r="D17" s="11">
        <v>99652</v>
      </c>
      <c r="E17" s="12">
        <f t="shared" si="1"/>
        <v>1772</v>
      </c>
      <c r="F17" s="15">
        <f t="shared" si="2"/>
        <v>0.01810380057212914</v>
      </c>
    </row>
    <row r="18" spans="1:6" ht="12.75">
      <c r="A18" s="4">
        <f t="shared" si="0"/>
        <v>15</v>
      </c>
      <c r="B18" s="5" t="s">
        <v>14</v>
      </c>
      <c r="C18" s="11">
        <v>188685</v>
      </c>
      <c r="D18" s="11">
        <v>168700</v>
      </c>
      <c r="E18" s="12">
        <f t="shared" si="1"/>
        <v>-19985</v>
      </c>
      <c r="F18" s="15">
        <f t="shared" si="2"/>
        <v>-0.10591726952327954</v>
      </c>
    </row>
    <row r="19" spans="1:6" ht="12.75">
      <c r="A19" s="4">
        <f t="shared" si="0"/>
        <v>16</v>
      </c>
      <c r="B19" s="5" t="s">
        <v>15</v>
      </c>
      <c r="C19" s="11">
        <v>69922</v>
      </c>
      <c r="D19" s="11">
        <v>58193</v>
      </c>
      <c r="E19" s="12">
        <f t="shared" si="1"/>
        <v>-11729</v>
      </c>
      <c r="F19" s="15">
        <f t="shared" si="2"/>
        <v>-0.16774405766425446</v>
      </c>
    </row>
    <row r="20" spans="1:6" ht="12.75">
      <c r="A20" s="4">
        <f t="shared" si="0"/>
        <v>17</v>
      </c>
      <c r="B20" s="5" t="s">
        <v>16</v>
      </c>
      <c r="C20" s="11">
        <v>224384</v>
      </c>
      <c r="D20" s="11">
        <v>162323</v>
      </c>
      <c r="E20" s="12">
        <f t="shared" si="1"/>
        <v>-62061</v>
      </c>
      <c r="F20" s="15">
        <f t="shared" si="2"/>
        <v>-0.2765838918996007</v>
      </c>
    </row>
    <row r="21" spans="1:6" ht="12.75">
      <c r="A21" s="4">
        <f t="shared" si="0"/>
        <v>18</v>
      </c>
      <c r="B21" s="5" t="s">
        <v>17</v>
      </c>
      <c r="C21" s="11">
        <v>100764</v>
      </c>
      <c r="D21" s="11">
        <v>96757</v>
      </c>
      <c r="E21" s="12">
        <f t="shared" si="1"/>
        <v>-4007</v>
      </c>
      <c r="F21" s="15">
        <f t="shared" si="2"/>
        <v>-0.03976618633638998</v>
      </c>
    </row>
    <row r="22" spans="1:6" ht="12.75">
      <c r="A22" s="4">
        <f t="shared" si="0"/>
        <v>19</v>
      </c>
      <c r="B22" s="5" t="s">
        <v>18</v>
      </c>
      <c r="C22" s="11">
        <v>41793</v>
      </c>
      <c r="D22" s="11">
        <v>32219</v>
      </c>
      <c r="E22" s="12">
        <f t="shared" si="1"/>
        <v>-9574</v>
      </c>
      <c r="F22" s="15">
        <f t="shared" si="2"/>
        <v>-0.22908142511903906</v>
      </c>
    </row>
    <row r="23" spans="1:6" ht="12.75">
      <c r="A23" s="4">
        <f t="shared" si="0"/>
        <v>20</v>
      </c>
      <c r="B23" s="5" t="s">
        <v>19</v>
      </c>
      <c r="C23" s="11">
        <v>10202</v>
      </c>
      <c r="D23" s="11">
        <v>6484</v>
      </c>
      <c r="E23" s="12">
        <f t="shared" si="1"/>
        <v>-3718</v>
      </c>
      <c r="F23" s="15">
        <f t="shared" si="2"/>
        <v>-0.36443834542246617</v>
      </c>
    </row>
    <row r="24" spans="1:6" ht="12.75">
      <c r="A24" s="4">
        <f t="shared" si="0"/>
        <v>21</v>
      </c>
      <c r="B24" s="5" t="s">
        <v>20</v>
      </c>
      <c r="C24" s="11">
        <v>24499</v>
      </c>
      <c r="D24" s="11">
        <v>29681</v>
      </c>
      <c r="E24" s="12">
        <f t="shared" si="1"/>
        <v>5182</v>
      </c>
      <c r="F24" s="15">
        <f t="shared" si="2"/>
        <v>0.21151883750357156</v>
      </c>
    </row>
    <row r="25" spans="1:6" ht="12.75">
      <c r="A25" s="4">
        <f t="shared" si="0"/>
        <v>22</v>
      </c>
      <c r="B25" s="5" t="s">
        <v>21</v>
      </c>
      <c r="C25" s="11">
        <v>25338</v>
      </c>
      <c r="D25" s="11">
        <v>23718</v>
      </c>
      <c r="E25" s="12">
        <f t="shared" si="1"/>
        <v>-1620</v>
      </c>
      <c r="F25" s="15">
        <f t="shared" si="2"/>
        <v>-0.0639355908122188</v>
      </c>
    </row>
    <row r="26" spans="1:6" ht="12.75">
      <c r="A26" s="4">
        <f t="shared" si="0"/>
        <v>23</v>
      </c>
      <c r="B26" s="5" t="s">
        <v>22</v>
      </c>
      <c r="C26" s="11">
        <v>27050</v>
      </c>
      <c r="D26" s="11">
        <v>28782</v>
      </c>
      <c r="E26" s="12">
        <f t="shared" si="1"/>
        <v>1732</v>
      </c>
      <c r="F26" s="15">
        <f t="shared" si="2"/>
        <v>0.06402957486136784</v>
      </c>
    </row>
    <row r="27" spans="1:6" ht="12.75">
      <c r="A27" s="4">
        <f t="shared" si="0"/>
        <v>24</v>
      </c>
      <c r="B27" s="5" t="s">
        <v>23</v>
      </c>
      <c r="C27" s="11">
        <v>29413</v>
      </c>
      <c r="D27" s="11">
        <v>26916</v>
      </c>
      <c r="E27" s="12">
        <f t="shared" si="1"/>
        <v>-2497</v>
      </c>
      <c r="F27" s="15">
        <f t="shared" si="2"/>
        <v>-0.08489443443375379</v>
      </c>
    </row>
    <row r="28" spans="1:6" ht="12.75">
      <c r="A28" s="4">
        <f t="shared" si="0"/>
        <v>25</v>
      </c>
      <c r="B28" s="5" t="s">
        <v>24</v>
      </c>
      <c r="C28" s="11">
        <v>242790</v>
      </c>
      <c r="D28" s="11">
        <v>214036</v>
      </c>
      <c r="E28" s="12">
        <f t="shared" si="1"/>
        <v>-28754</v>
      </c>
      <c r="F28" s="15">
        <f t="shared" si="2"/>
        <v>-0.11843156637423288</v>
      </c>
    </row>
    <row r="29" spans="1:6" ht="12.75">
      <c r="A29" s="4">
        <f t="shared" si="0"/>
        <v>26</v>
      </c>
      <c r="B29" s="5" t="s">
        <v>25</v>
      </c>
      <c r="C29" s="11">
        <v>459687</v>
      </c>
      <c r="D29" s="11">
        <v>457347</v>
      </c>
      <c r="E29" s="12">
        <f t="shared" si="1"/>
        <v>-2340</v>
      </c>
      <c r="F29" s="15">
        <f t="shared" si="2"/>
        <v>-0.0050904202207154</v>
      </c>
    </row>
    <row r="30" spans="1:6" ht="12.75">
      <c r="A30" s="4">
        <v>27</v>
      </c>
      <c r="B30" s="5" t="s">
        <v>33</v>
      </c>
      <c r="C30" s="11">
        <v>1568670</v>
      </c>
      <c r="D30" s="11">
        <v>1552186</v>
      </c>
      <c r="E30" s="12">
        <f t="shared" si="1"/>
        <v>-16484</v>
      </c>
      <c r="F30" s="15">
        <f t="shared" si="2"/>
        <v>-0.01050826496331287</v>
      </c>
    </row>
    <row r="31" spans="1:6" ht="12.75">
      <c r="A31" s="4"/>
      <c r="B31" s="10" t="s">
        <v>34</v>
      </c>
      <c r="C31" s="13">
        <f>SUM(C4:C30)</f>
        <v>3908455</v>
      </c>
      <c r="D31" s="13">
        <f>SUM(D4:D30)</f>
        <v>3712911</v>
      </c>
      <c r="E31" s="17">
        <f>D31-C31</f>
        <v>-195544</v>
      </c>
      <c r="F31" s="18">
        <f>E31/C31</f>
        <v>-0.05003102248842573</v>
      </c>
    </row>
    <row r="32" spans="1:6" ht="12.75">
      <c r="A32" s="4">
        <v>28</v>
      </c>
      <c r="B32" s="5" t="s">
        <v>31</v>
      </c>
      <c r="C32" s="11">
        <v>101578</v>
      </c>
      <c r="D32" s="11">
        <v>76036</v>
      </c>
      <c r="E32" s="12">
        <f>D32-C32</f>
        <v>-25542</v>
      </c>
      <c r="F32" s="15">
        <f>E32/C32</f>
        <v>-0.25145208608163183</v>
      </c>
    </row>
    <row r="33" spans="1:6" ht="12.75">
      <c r="A33" s="4">
        <v>29</v>
      </c>
      <c r="B33" s="5" t="s">
        <v>32</v>
      </c>
      <c r="C33" s="11">
        <v>54429</v>
      </c>
      <c r="D33" s="11">
        <v>67543</v>
      </c>
      <c r="E33" s="12">
        <f t="shared" si="1"/>
        <v>13114</v>
      </c>
      <c r="F33" s="15">
        <f t="shared" si="2"/>
        <v>0.24093773539840893</v>
      </c>
    </row>
    <row r="34" spans="3:6" ht="12.75">
      <c r="C34" s="14"/>
      <c r="D34" s="14"/>
      <c r="E34" s="14"/>
      <c r="F34" s="16"/>
    </row>
    <row r="35" spans="1:6" ht="12.75">
      <c r="A35" s="19" t="s">
        <v>27</v>
      </c>
      <c r="B35" s="19"/>
      <c r="C35" s="13">
        <v>4064462</v>
      </c>
      <c r="D35" s="13">
        <f>SUM(D31:D34)</f>
        <v>3856490</v>
      </c>
      <c r="E35" s="17">
        <f t="shared" si="1"/>
        <v>-207972</v>
      </c>
      <c r="F35" s="18">
        <f t="shared" si="2"/>
        <v>-0.05116839571879378</v>
      </c>
    </row>
    <row r="36" ht="12.75">
      <c r="D36" s="14"/>
    </row>
  </sheetData>
  <mergeCells count="2">
    <mergeCell ref="A35:B35"/>
    <mergeCell ref="A1:F1"/>
  </mergeCells>
  <conditionalFormatting sqref="E4:F33 C35:F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K1"/>
    </sheetView>
  </sheetViews>
  <sheetFormatPr defaultColWidth="9.00390625" defaultRowHeight="12.75"/>
  <sheetData>
    <row r="1" spans="1:11" ht="12.75">
      <c r="A1" s="22" t="str">
        <f>Таблица!A1:E1</f>
        <v>Условные единицы трудоемкости (УЕТ).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8" spans="1:11" ht="27.75" customHeight="1">
      <c r="A28" s="21" t="str">
        <f>Таблица!A1</f>
        <v>Условные единицы трудоемкости (УЕТ).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55" ht="18.75" customHeight="1"/>
  </sheetData>
  <mergeCells count="2">
    <mergeCell ref="A28:K28"/>
    <mergeCell ref="A1:K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2006-01-24T13:15:24Z</cp:lastPrinted>
  <dcterms:created xsi:type="dcterms:W3CDTF">2003-04-21T05:06:21Z</dcterms:created>
  <dcterms:modified xsi:type="dcterms:W3CDTF">2008-02-27T07:20:58Z</dcterms:modified>
  <cp:category/>
  <cp:version/>
  <cp:contentType/>
  <cp:contentStatus/>
</cp:coreProperties>
</file>