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'Таблица'!$A$1:$F$34</definedName>
  </definedNames>
  <calcPr fullCalcOnLoad="1"/>
</workbook>
</file>

<file path=xl/sharedStrings.xml><?xml version="1.0" encoding="utf-8"?>
<sst xmlns="http://schemas.openxmlformats.org/spreadsheetml/2006/main" count="37" uniqueCount="37">
  <si>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</si>
  <si>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</si>
  <si>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</si>
  <si>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</si>
  <si>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</si>
  <si>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</si>
  <si>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</si>
  <si>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</si>
  <si>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</si>
  <si>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</si>
  <si>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</si>
  <si>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</si>
  <si>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</si>
  <si>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</si>
  <si>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</si>
  <si>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</si>
  <si>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</si>
  <si>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</si>
  <si>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</si>
  <si>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</si>
  <si>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</si>
  <si>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</si>
  <si>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</si>
  <si>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</si>
  <si>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</si>
  <si>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</si>
  <si>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</si>
  <si>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</si>
  <si>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</si>
  <si>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СМОЛЕНСКАЯ ОБЛАСТЬ:</t>
  </si>
  <si>
    <t>Разница в %</t>
  </si>
  <si>
    <t>Посещения + стоматологи.</t>
  </si>
  <si>
    <t>№ п.п.</t>
  </si>
  <si>
    <t>г. Десногорск</t>
  </si>
  <si>
    <t>Ж/д больница</t>
  </si>
  <si>
    <t xml:space="preserve"> 2004 г.</t>
  </si>
  <si>
    <t xml:space="preserve"> 2005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</si>
</sst>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6.5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10" fontId="0" fillId="4" borderId="1" xfId="0" applyNumberFormat="1" applyFill="1" applyBorder="1" applyAlignment="1">
      <alignment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" fontId="0" fillId="4" borderId="6" xfId="0" applyNumberFormat="1" applyFill="1" applyBorder="1" applyAlignment="1">
      <alignment/>
    </xf>
    <xf numFmtId="4" fontId="0" fillId="4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Таблица!$B$4:$B$32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Ж/д больница</c:v>
                </c:pt>
              </c:strCache>
            </c:strRef>
          </c:cat>
          <c:val>
            <c:numRef>
              <c:f>Таблица!$E$4:$E$32</c:f>
              <c:numCache>
                <c:ptCount val="29"/>
                <c:pt idx="0">
                  <c:v>20539</c:v>
                </c:pt>
                <c:pt idx="1">
                  <c:v>76390</c:v>
                </c:pt>
                <c:pt idx="2">
                  <c:v>-33723</c:v>
                </c:pt>
                <c:pt idx="3">
                  <c:v>6305</c:v>
                </c:pt>
                <c:pt idx="4">
                  <c:v>11425</c:v>
                </c:pt>
                <c:pt idx="5">
                  <c:v>26238</c:v>
                </c:pt>
                <c:pt idx="6">
                  <c:v>6953</c:v>
                </c:pt>
                <c:pt idx="7">
                  <c:v>9242</c:v>
                </c:pt>
                <c:pt idx="8">
                  <c:v>5866</c:v>
                </c:pt>
                <c:pt idx="9">
                  <c:v>9286</c:v>
                </c:pt>
                <c:pt idx="10">
                  <c:v>5865</c:v>
                </c:pt>
                <c:pt idx="11">
                  <c:v>-4051</c:v>
                </c:pt>
                <c:pt idx="12">
                  <c:v>10933</c:v>
                </c:pt>
                <c:pt idx="13">
                  <c:v>14087</c:v>
                </c:pt>
                <c:pt idx="14">
                  <c:v>16678</c:v>
                </c:pt>
                <c:pt idx="15">
                  <c:v>-11069</c:v>
                </c:pt>
                <c:pt idx="16">
                  <c:v>5387</c:v>
                </c:pt>
                <c:pt idx="17">
                  <c:v>6096</c:v>
                </c:pt>
                <c:pt idx="18">
                  <c:v>7156</c:v>
                </c:pt>
                <c:pt idx="19">
                  <c:v>10854</c:v>
                </c:pt>
                <c:pt idx="20">
                  <c:v>2003</c:v>
                </c:pt>
                <c:pt idx="21">
                  <c:v>-3340</c:v>
                </c:pt>
                <c:pt idx="22">
                  <c:v>8990</c:v>
                </c:pt>
                <c:pt idx="23">
                  <c:v>1913</c:v>
                </c:pt>
                <c:pt idx="24">
                  <c:v>1986</c:v>
                </c:pt>
                <c:pt idx="25">
                  <c:v>59204</c:v>
                </c:pt>
                <c:pt idx="26">
                  <c:v>380704</c:v>
                </c:pt>
                <c:pt idx="27">
                  <c:v>-16011</c:v>
                </c:pt>
                <c:pt idx="28">
                  <c:v>72134</c:v>
                </c:pt>
              </c:numCache>
            </c:numRef>
          </c:val>
        </c:ser>
        <c:axId val="62080047"/>
        <c:axId val="35549544"/>
      </c:barChart>
      <c:catAx>
        <c:axId val="6208004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549544"/>
        <c:crosses val="autoZero"/>
        <c:auto val="0"/>
        <c:lblOffset val="100"/>
        <c:tickLblSkip val="1"/>
        <c:noMultiLvlLbl val="0"/>
      </c:catAx>
      <c:valAx>
        <c:axId val="355495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080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Таблица!$B$4:$B$32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Ж/д больница</c:v>
                </c:pt>
              </c:strCache>
            </c:strRef>
          </c:cat>
          <c:val>
            <c:numRef>
              <c:f>Таблица!$F$4:$F$32</c:f>
              <c:numCache>
                <c:ptCount val="29"/>
                <c:pt idx="0">
                  <c:v>0.25217006961411437</c:v>
                </c:pt>
                <c:pt idx="1">
                  <c:v>0.1856153565787875</c:v>
                </c:pt>
                <c:pt idx="2">
                  <c:v>-0.10388422190800965</c:v>
                </c:pt>
                <c:pt idx="3">
                  <c:v>0.16108840061318344</c:v>
                </c:pt>
                <c:pt idx="4">
                  <c:v>0.0867455792023203</c:v>
                </c:pt>
                <c:pt idx="5">
                  <c:v>0.12294644112272152</c:v>
                </c:pt>
                <c:pt idx="6">
                  <c:v>0.05427875532795204</c:v>
                </c:pt>
                <c:pt idx="7">
                  <c:v>0.09736415161922421</c:v>
                </c:pt>
                <c:pt idx="8">
                  <c:v>0.09599711975910713</c:v>
                </c:pt>
                <c:pt idx="9">
                  <c:v>0.1118202398728385</c:v>
                </c:pt>
                <c:pt idx="10">
                  <c:v>0.05971471333883136</c:v>
                </c:pt>
                <c:pt idx="11">
                  <c:v>-0.060086027884900625</c:v>
                </c:pt>
                <c:pt idx="12">
                  <c:v>0.2032911863146151</c:v>
                </c:pt>
                <c:pt idx="13">
                  <c:v>0.06529891392521242</c:v>
                </c:pt>
                <c:pt idx="14">
                  <c:v>0.03412169074021032</c:v>
                </c:pt>
                <c:pt idx="15">
                  <c:v>-0.05808577740694679</c:v>
                </c:pt>
                <c:pt idx="16">
                  <c:v>0.01272932636414333</c:v>
                </c:pt>
                <c:pt idx="17">
                  <c:v>0.01988692897665178</c:v>
                </c:pt>
                <c:pt idx="18">
                  <c:v>0.06373579393637109</c:v>
                </c:pt>
                <c:pt idx="19">
                  <c:v>0.4998388210914115</c:v>
                </c:pt>
                <c:pt idx="20">
                  <c:v>0.027508068392501545</c:v>
                </c:pt>
                <c:pt idx="21">
                  <c:v>-0.053469943168174175</c:v>
                </c:pt>
                <c:pt idx="22">
                  <c:v>0.12445835006160619</c:v>
                </c:pt>
                <c:pt idx="23">
                  <c:v>0.025991494680778795</c:v>
                </c:pt>
                <c:pt idx="24">
                  <c:v>0.003815583951492516</c:v>
                </c:pt>
                <c:pt idx="25">
                  <c:v>0.08340553341419743</c:v>
                </c:pt>
                <c:pt idx="26">
                  <c:v>0.1286942153453816</c:v>
                </c:pt>
                <c:pt idx="27">
                  <c:v>-0.041879626481127884</c:v>
                </c:pt>
                <c:pt idx="28">
                  <c:v>0.4063933114739321</c:v>
                </c:pt>
              </c:numCache>
            </c:numRef>
          </c:val>
        </c:ser>
        <c:axId val="44979881"/>
        <c:axId val="62305842"/>
      </c:barChart>
      <c:catAx>
        <c:axId val="4497988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305842"/>
        <c:crosses val="autoZero"/>
        <c:auto val="0"/>
        <c:lblOffset val="100"/>
        <c:tickLblSkip val="1"/>
        <c:noMultiLvlLbl val="0"/>
      </c:catAx>
      <c:valAx>
        <c:axId val="623058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979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52032579"/>
        <c:axId val="40281884"/>
      </c:barChart>
      <c:catAx>
        <c:axId val="5203257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281884"/>
        <c:crosses val="autoZero"/>
        <c:auto val="0"/>
        <c:lblOffset val="100"/>
        <c:tickLblSkip val="1"/>
        <c:noMultiLvlLbl val="0"/>
      </c:catAx>
      <c:valAx>
        <c:axId val="4028188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032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54896381"/>
        <c:axId val="48012838"/>
      </c:barChart>
      <c:catAx>
        <c:axId val="5489638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012838"/>
        <c:crossesAt val="0"/>
        <c:auto val="0"/>
        <c:lblOffset val="100"/>
        <c:tickLblSkip val="1"/>
        <c:noMultiLvlLbl val="0"/>
      </c:catAx>
      <c:valAx>
        <c:axId val="4801283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896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28575</xdr:rowOff>
    </xdr:from>
    <xdr:to>
      <xdr:col>9</xdr:col>
      <xdr:colOff>581025</xdr:colOff>
      <xdr:row>50</xdr:row>
      <xdr:rowOff>76200</xdr:rowOff>
    </xdr:to>
    <xdr:graphicFrame>
      <xdr:nvGraphicFramePr>
        <xdr:cNvPr id="2" name="Chart 6"/>
        <xdr:cNvGraphicFramePr/>
      </xdr:nvGraphicFramePr>
      <xdr:xfrm>
        <a:off x="85725" y="45053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47625</xdr:rowOff>
    </xdr:from>
    <xdr:to>
      <xdr:col>0</xdr:col>
      <xdr:colOff>0</xdr:colOff>
      <xdr:row>77</xdr:row>
      <xdr:rowOff>95250</xdr:rowOff>
    </xdr:to>
    <xdr:graphicFrame>
      <xdr:nvGraphicFramePr>
        <xdr:cNvPr id="3" name="Chart 7"/>
        <xdr:cNvGraphicFramePr/>
      </xdr:nvGraphicFramePr>
      <xdr:xfrm>
        <a:off x="0" y="8972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graphicFrame>
      <xdr:nvGraphicFramePr>
        <xdr:cNvPr id="4" name="Chart 8"/>
        <xdr:cNvGraphicFramePr/>
      </xdr:nvGraphicFramePr>
      <xdr:xfrm>
        <a:off x="0" y="12811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6.375" style="1" customWidth="1"/>
    <col min="2" max="2" width="19.75390625" style="1" customWidth="1"/>
    <col min="3" max="4" width="15.75390625" style="1" customWidth="1"/>
    <col min="5" max="5" width="13.125" style="1" customWidth="1"/>
    <col min="6" max="6" width="13.375" style="1" customWidth="1"/>
    <col min="7" max="16384" width="9.125" style="1" customWidth="1"/>
  </cols>
  <sheetData>
    <row r="1" spans="1:6" ht="36" customHeight="1">
      <c r="A1" s="16" t="s">
        <v>31</v>
      </c>
      <c r="B1" s="16"/>
      <c r="C1" s="16"/>
      <c r="D1" s="16"/>
      <c r="E1" s="16"/>
      <c r="F1" s="16"/>
    </row>
    <row r="2" spans="1:6" s="2" customFormat="1" ht="13.5" customHeight="1">
      <c r="A2" s="8" t="s">
        <v>32</v>
      </c>
      <c r="B2" s="9" t="s">
        <v>28</v>
      </c>
      <c r="C2" s="9" t="s">
        <v>35</v>
      </c>
      <c r="D2" s="9" t="s">
        <v>36</v>
      </c>
      <c r="E2" s="10" t="s">
        <v>27</v>
      </c>
      <c r="F2" s="11" t="s">
        <v>30</v>
      </c>
    </row>
    <row r="3" spans="1:3" s="2" customFormat="1" ht="3" customHeight="1">
      <c r="A3" s="3"/>
      <c r="B3" s="3"/>
      <c r="C3" s="3"/>
    </row>
    <row r="4" spans="1:6" ht="13.5" customHeight="1">
      <c r="A4" s="5">
        <v>1</v>
      </c>
      <c r="B4" s="6" t="s">
        <v>0</v>
      </c>
      <c r="C4" s="14">
        <v>81449</v>
      </c>
      <c r="D4" s="14">
        <v>101988</v>
      </c>
      <c r="E4" s="12">
        <f aca="true" t="shared" si="0" ref="E4:E32">D4-C4</f>
        <v>20539</v>
      </c>
      <c r="F4" s="7">
        <f>E4/C4</f>
        <v>0.25217006961411437</v>
      </c>
    </row>
    <row r="5" spans="1:6" ht="12.75">
      <c r="A5" s="5">
        <f aca="true" t="shared" si="1" ref="A5:A28">A4+1</f>
        <v>2</v>
      </c>
      <c r="B5" s="6" t="s">
        <v>1</v>
      </c>
      <c r="C5" s="14">
        <v>411550</v>
      </c>
      <c r="D5" s="14">
        <v>487940</v>
      </c>
      <c r="E5" s="12">
        <f t="shared" si="0"/>
        <v>76390</v>
      </c>
      <c r="F5" s="7">
        <f aca="true" t="shared" si="2" ref="F5:F34">E5/C5</f>
        <v>0.1856153565787875</v>
      </c>
    </row>
    <row r="6" spans="1:6" ht="12.75">
      <c r="A6" s="5">
        <f t="shared" si="1"/>
        <v>3</v>
      </c>
      <c r="B6" s="6" t="s">
        <v>2</v>
      </c>
      <c r="C6" s="14">
        <v>324621</v>
      </c>
      <c r="D6" s="14">
        <v>290898</v>
      </c>
      <c r="E6" s="12">
        <f t="shared" si="0"/>
        <v>-33723</v>
      </c>
      <c r="F6" s="7">
        <f t="shared" si="2"/>
        <v>-0.10388422190800965</v>
      </c>
    </row>
    <row r="7" spans="1:6" ht="12.75">
      <c r="A7" s="5">
        <f t="shared" si="1"/>
        <v>4</v>
      </c>
      <c r="B7" s="6" t="s">
        <v>3</v>
      </c>
      <c r="C7" s="14">
        <v>39140</v>
      </c>
      <c r="D7" s="14">
        <v>45445</v>
      </c>
      <c r="E7" s="12">
        <f t="shared" si="0"/>
        <v>6305</v>
      </c>
      <c r="F7" s="7">
        <f t="shared" si="2"/>
        <v>0.16108840061318344</v>
      </c>
    </row>
    <row r="8" spans="1:6" ht="12.75">
      <c r="A8" s="5">
        <f t="shared" si="1"/>
        <v>5</v>
      </c>
      <c r="B8" s="6" t="s">
        <v>4</v>
      </c>
      <c r="C8" s="14">
        <v>131707</v>
      </c>
      <c r="D8" s="14">
        <v>143132</v>
      </c>
      <c r="E8" s="12">
        <f t="shared" si="0"/>
        <v>11425</v>
      </c>
      <c r="F8" s="7">
        <f t="shared" si="2"/>
        <v>0.0867455792023203</v>
      </c>
    </row>
    <row r="9" spans="1:6" ht="12.75">
      <c r="A9" s="5">
        <f t="shared" si="1"/>
        <v>6</v>
      </c>
      <c r="B9" s="6" t="s">
        <v>5</v>
      </c>
      <c r="C9" s="14">
        <v>213410</v>
      </c>
      <c r="D9" s="14">
        <v>239648</v>
      </c>
      <c r="E9" s="12">
        <f t="shared" si="0"/>
        <v>26238</v>
      </c>
      <c r="F9" s="7">
        <f t="shared" si="2"/>
        <v>0.12294644112272152</v>
      </c>
    </row>
    <row r="10" spans="1:6" ht="12.75">
      <c r="A10" s="5">
        <f t="shared" si="1"/>
        <v>7</v>
      </c>
      <c r="B10" s="6" t="s">
        <v>6</v>
      </c>
      <c r="C10" s="14">
        <v>128098</v>
      </c>
      <c r="D10" s="14">
        <v>135051</v>
      </c>
      <c r="E10" s="12">
        <f t="shared" si="0"/>
        <v>6953</v>
      </c>
      <c r="F10" s="7">
        <f t="shared" si="2"/>
        <v>0.05427875532795204</v>
      </c>
    </row>
    <row r="11" spans="1:6" ht="12.75">
      <c r="A11" s="5">
        <f t="shared" si="1"/>
        <v>8</v>
      </c>
      <c r="B11" s="6" t="s">
        <v>7</v>
      </c>
      <c r="C11" s="14">
        <v>94922</v>
      </c>
      <c r="D11" s="14">
        <v>104164</v>
      </c>
      <c r="E11" s="12">
        <f t="shared" si="0"/>
        <v>9242</v>
      </c>
      <c r="F11" s="7">
        <f t="shared" si="2"/>
        <v>0.09736415161922421</v>
      </c>
    </row>
    <row r="12" spans="1:6" ht="12.75">
      <c r="A12" s="5">
        <f t="shared" si="1"/>
        <v>9</v>
      </c>
      <c r="B12" s="6" t="s">
        <v>8</v>
      </c>
      <c r="C12" s="14">
        <v>61106</v>
      </c>
      <c r="D12" s="14">
        <v>66972</v>
      </c>
      <c r="E12" s="12">
        <f t="shared" si="0"/>
        <v>5866</v>
      </c>
      <c r="F12" s="7">
        <f t="shared" si="2"/>
        <v>0.09599711975910713</v>
      </c>
    </row>
    <row r="13" spans="1:6" ht="12.75">
      <c r="A13" s="5">
        <f t="shared" si="1"/>
        <v>10</v>
      </c>
      <c r="B13" s="6" t="s">
        <v>9</v>
      </c>
      <c r="C13" s="14">
        <v>83044</v>
      </c>
      <c r="D13" s="14">
        <v>92330</v>
      </c>
      <c r="E13" s="12">
        <f t="shared" si="0"/>
        <v>9286</v>
      </c>
      <c r="F13" s="7">
        <f t="shared" si="2"/>
        <v>0.1118202398728385</v>
      </c>
    </row>
    <row r="14" spans="1:6" ht="12.75">
      <c r="A14" s="5">
        <f t="shared" si="1"/>
        <v>11</v>
      </c>
      <c r="B14" s="6" t="s">
        <v>10</v>
      </c>
      <c r="C14" s="14">
        <v>98217</v>
      </c>
      <c r="D14" s="14">
        <v>104082</v>
      </c>
      <c r="E14" s="12">
        <f t="shared" si="0"/>
        <v>5865</v>
      </c>
      <c r="F14" s="7">
        <f t="shared" si="2"/>
        <v>0.05971471333883136</v>
      </c>
    </row>
    <row r="15" spans="1:6" ht="12.75">
      <c r="A15" s="5">
        <f t="shared" si="1"/>
        <v>12</v>
      </c>
      <c r="B15" s="6" t="s">
        <v>11</v>
      </c>
      <c r="C15" s="14">
        <v>67420</v>
      </c>
      <c r="D15" s="14">
        <v>63369</v>
      </c>
      <c r="E15" s="12">
        <f t="shared" si="0"/>
        <v>-4051</v>
      </c>
      <c r="F15" s="7">
        <f t="shared" si="2"/>
        <v>-0.060086027884900625</v>
      </c>
    </row>
    <row r="16" spans="1:6" ht="12.75">
      <c r="A16" s="5">
        <f t="shared" si="1"/>
        <v>13</v>
      </c>
      <c r="B16" s="6" t="s">
        <v>12</v>
      </c>
      <c r="C16" s="14">
        <v>53780</v>
      </c>
      <c r="D16" s="14">
        <v>64713</v>
      </c>
      <c r="E16" s="12">
        <f t="shared" si="0"/>
        <v>10933</v>
      </c>
      <c r="F16" s="7">
        <f t="shared" si="2"/>
        <v>0.2032911863146151</v>
      </c>
    </row>
    <row r="17" spans="1:6" ht="12.75">
      <c r="A17" s="5">
        <f t="shared" si="1"/>
        <v>14</v>
      </c>
      <c r="B17" s="6" t="s">
        <v>13</v>
      </c>
      <c r="C17" s="14">
        <v>215731</v>
      </c>
      <c r="D17" s="14">
        <v>229818</v>
      </c>
      <c r="E17" s="12">
        <f t="shared" si="0"/>
        <v>14087</v>
      </c>
      <c r="F17" s="7">
        <f t="shared" si="2"/>
        <v>0.06529891392521242</v>
      </c>
    </row>
    <row r="18" spans="1:6" ht="12.75">
      <c r="A18" s="5">
        <f t="shared" si="1"/>
        <v>15</v>
      </c>
      <c r="B18" s="6" t="s">
        <v>14</v>
      </c>
      <c r="C18" s="14">
        <v>488780</v>
      </c>
      <c r="D18" s="14">
        <v>505458</v>
      </c>
      <c r="E18" s="12">
        <f t="shared" si="0"/>
        <v>16678</v>
      </c>
      <c r="F18" s="7">
        <f t="shared" si="2"/>
        <v>0.03412169074021032</v>
      </c>
    </row>
    <row r="19" spans="1:6" ht="12.75">
      <c r="A19" s="5">
        <f t="shared" si="1"/>
        <v>16</v>
      </c>
      <c r="B19" s="6" t="s">
        <v>15</v>
      </c>
      <c r="C19" s="14">
        <v>190563</v>
      </c>
      <c r="D19" s="14">
        <v>179494</v>
      </c>
      <c r="E19" s="12">
        <f t="shared" si="0"/>
        <v>-11069</v>
      </c>
      <c r="F19" s="7">
        <f t="shared" si="2"/>
        <v>-0.05808577740694679</v>
      </c>
    </row>
    <row r="20" spans="1:6" ht="12.75">
      <c r="A20" s="5">
        <f t="shared" si="1"/>
        <v>17</v>
      </c>
      <c r="B20" s="6" t="s">
        <v>16</v>
      </c>
      <c r="C20" s="14">
        <v>423196</v>
      </c>
      <c r="D20" s="14">
        <v>428583</v>
      </c>
      <c r="E20" s="12">
        <f t="shared" si="0"/>
        <v>5387</v>
      </c>
      <c r="F20" s="7">
        <f t="shared" si="2"/>
        <v>0.01272932636414333</v>
      </c>
    </row>
    <row r="21" spans="1:6" ht="12.75">
      <c r="A21" s="5">
        <f t="shared" si="1"/>
        <v>18</v>
      </c>
      <c r="B21" s="6" t="s">
        <v>17</v>
      </c>
      <c r="C21" s="14">
        <v>306533</v>
      </c>
      <c r="D21" s="14">
        <v>312629</v>
      </c>
      <c r="E21" s="12">
        <f t="shared" si="0"/>
        <v>6096</v>
      </c>
      <c r="F21" s="7">
        <f t="shared" si="2"/>
        <v>0.01988692897665178</v>
      </c>
    </row>
    <row r="22" spans="1:6" ht="12.75">
      <c r="A22" s="5">
        <f t="shared" si="1"/>
        <v>19</v>
      </c>
      <c r="B22" s="6" t="s">
        <v>18</v>
      </c>
      <c r="C22" s="14">
        <v>112276</v>
      </c>
      <c r="D22" s="14">
        <v>119432</v>
      </c>
      <c r="E22" s="12">
        <f t="shared" si="0"/>
        <v>7156</v>
      </c>
      <c r="F22" s="7">
        <f t="shared" si="2"/>
        <v>0.06373579393637109</v>
      </c>
    </row>
    <row r="23" spans="1:6" ht="12.75">
      <c r="A23" s="5">
        <f t="shared" si="1"/>
        <v>20</v>
      </c>
      <c r="B23" s="6" t="s">
        <v>19</v>
      </c>
      <c r="C23" s="14">
        <v>21715</v>
      </c>
      <c r="D23" s="14">
        <v>32569</v>
      </c>
      <c r="E23" s="12">
        <f t="shared" si="0"/>
        <v>10854</v>
      </c>
      <c r="F23" s="7">
        <f t="shared" si="2"/>
        <v>0.4998388210914115</v>
      </c>
    </row>
    <row r="24" spans="1:6" ht="12.75">
      <c r="A24" s="5">
        <f t="shared" si="1"/>
        <v>21</v>
      </c>
      <c r="B24" s="6" t="s">
        <v>20</v>
      </c>
      <c r="C24" s="14">
        <v>72815</v>
      </c>
      <c r="D24" s="14">
        <v>74818</v>
      </c>
      <c r="E24" s="12">
        <f t="shared" si="0"/>
        <v>2003</v>
      </c>
      <c r="F24" s="7">
        <f t="shared" si="2"/>
        <v>0.027508068392501545</v>
      </c>
    </row>
    <row r="25" spans="1:6" ht="12.75">
      <c r="A25" s="5">
        <f t="shared" si="1"/>
        <v>22</v>
      </c>
      <c r="B25" s="6" t="s">
        <v>21</v>
      </c>
      <c r="C25" s="14">
        <v>62465</v>
      </c>
      <c r="D25" s="14">
        <v>59125</v>
      </c>
      <c r="E25" s="12">
        <f t="shared" si="0"/>
        <v>-3340</v>
      </c>
      <c r="F25" s="7">
        <f t="shared" si="2"/>
        <v>-0.053469943168174175</v>
      </c>
    </row>
    <row r="26" spans="1:6" ht="12.75">
      <c r="A26" s="5">
        <f t="shared" si="1"/>
        <v>23</v>
      </c>
      <c r="B26" s="6" t="s">
        <v>22</v>
      </c>
      <c r="C26" s="14">
        <v>72233</v>
      </c>
      <c r="D26" s="14">
        <v>81223</v>
      </c>
      <c r="E26" s="12">
        <f t="shared" si="0"/>
        <v>8990</v>
      </c>
      <c r="F26" s="7">
        <f t="shared" si="2"/>
        <v>0.12445835006160619</v>
      </c>
    </row>
    <row r="27" spans="1:6" ht="12.75">
      <c r="A27" s="5">
        <f t="shared" si="1"/>
        <v>24</v>
      </c>
      <c r="B27" s="6" t="s">
        <v>23</v>
      </c>
      <c r="C27" s="14">
        <v>73601</v>
      </c>
      <c r="D27" s="14">
        <v>75514</v>
      </c>
      <c r="E27" s="12">
        <f t="shared" si="0"/>
        <v>1913</v>
      </c>
      <c r="F27" s="7">
        <f t="shared" si="2"/>
        <v>0.025991494680778795</v>
      </c>
    </row>
    <row r="28" spans="1:6" ht="12.75">
      <c r="A28" s="5">
        <f t="shared" si="1"/>
        <v>25</v>
      </c>
      <c r="B28" s="6" t="s">
        <v>24</v>
      </c>
      <c r="C28" s="14">
        <v>520497</v>
      </c>
      <c r="D28" s="14">
        <v>522483</v>
      </c>
      <c r="E28" s="12">
        <f t="shared" si="0"/>
        <v>1986</v>
      </c>
      <c r="F28" s="7">
        <f t="shared" si="2"/>
        <v>0.003815583951492516</v>
      </c>
    </row>
    <row r="29" spans="1:6" ht="12.75">
      <c r="A29" s="5">
        <f>A28+1</f>
        <v>26</v>
      </c>
      <c r="B29" s="6" t="s">
        <v>25</v>
      </c>
      <c r="C29" s="14">
        <v>709833</v>
      </c>
      <c r="D29" s="14">
        <v>769037</v>
      </c>
      <c r="E29" s="12">
        <f t="shared" si="0"/>
        <v>59204</v>
      </c>
      <c r="F29" s="7">
        <f t="shared" si="2"/>
        <v>0.08340553341419743</v>
      </c>
    </row>
    <row r="30" spans="1:6" ht="12.75">
      <c r="A30" s="5">
        <v>27</v>
      </c>
      <c r="B30" s="6" t="s">
        <v>26</v>
      </c>
      <c r="C30" s="14">
        <v>2958206</v>
      </c>
      <c r="D30" s="14">
        <v>3338910</v>
      </c>
      <c r="E30" s="12">
        <f t="shared" si="0"/>
        <v>380704</v>
      </c>
      <c r="F30" s="7">
        <f t="shared" si="2"/>
        <v>0.1286942153453816</v>
      </c>
    </row>
    <row r="31" spans="1:6" ht="12.75">
      <c r="A31" s="5">
        <v>28</v>
      </c>
      <c r="B31" s="6" t="s">
        <v>33</v>
      </c>
      <c r="C31" s="14">
        <v>382310</v>
      </c>
      <c r="D31" s="14">
        <v>366299</v>
      </c>
      <c r="E31" s="12">
        <f t="shared" si="0"/>
        <v>-16011</v>
      </c>
      <c r="F31" s="7">
        <f t="shared" si="2"/>
        <v>-0.041879626481127884</v>
      </c>
    </row>
    <row r="32" spans="1:6" ht="12.75">
      <c r="A32" s="5">
        <v>29</v>
      </c>
      <c r="B32" s="6" t="s">
        <v>34</v>
      </c>
      <c r="C32" s="14">
        <v>177498</v>
      </c>
      <c r="D32" s="14">
        <v>249632</v>
      </c>
      <c r="E32" s="12">
        <f t="shared" si="0"/>
        <v>72134</v>
      </c>
      <c r="F32" s="7">
        <f t="shared" si="2"/>
        <v>0.4063933114739321</v>
      </c>
    </row>
    <row r="33" spans="3:4" ht="12.75">
      <c r="C33" s="4"/>
      <c r="D33" s="4"/>
    </row>
    <row r="34" spans="1:6" ht="12.75">
      <c r="A34" s="15" t="s">
        <v>29</v>
      </c>
      <c r="B34" s="15"/>
      <c r="C34" s="14">
        <f>SUM(C4:C33)</f>
        <v>8576716</v>
      </c>
      <c r="D34" s="14">
        <f>SUM(D4:D33)</f>
        <v>9284756</v>
      </c>
      <c r="E34" s="13">
        <f>D34-C34</f>
        <v>708040</v>
      </c>
      <c r="F34" s="7">
        <f t="shared" si="2"/>
        <v>0.08255374201500901</v>
      </c>
    </row>
  </sheetData>
  <mergeCells count="2">
    <mergeCell ref="A34:B34"/>
    <mergeCell ref="A1:F1"/>
  </mergeCells>
  <conditionalFormatting sqref="C34:F34 E4:F32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J1"/>
    </sheetView>
  </sheetViews>
  <sheetFormatPr defaultColWidth="9.00390625" defaultRowHeight="12.75"/>
  <sheetData>
    <row r="1" spans="1:10" ht="12.75">
      <c r="A1" s="18" t="str">
        <f>Таблица!A1:E1</f>
        <v>Посещения + стоматологи.</v>
      </c>
      <c r="B1" s="18"/>
      <c r="C1" s="18"/>
      <c r="D1" s="18"/>
      <c r="E1" s="18"/>
      <c r="F1" s="18"/>
      <c r="G1" s="18"/>
      <c r="H1" s="18"/>
      <c r="I1" s="18"/>
      <c r="J1" s="18"/>
    </row>
    <row r="27" spans="1:10" ht="21" customHeight="1">
      <c r="A27" s="17" t="str">
        <f>Таблица!A1</f>
        <v>Посещения + стоматологи.</v>
      </c>
      <c r="B27" s="17"/>
      <c r="C27" s="17"/>
      <c r="D27" s="17"/>
      <c r="E27" s="17"/>
      <c r="F27" s="17"/>
      <c r="G27" s="17"/>
      <c r="H27" s="17"/>
      <c r="I27" s="17"/>
      <c r="J27" s="17"/>
    </row>
    <row r="54" ht="18.75" customHeight="1"/>
  </sheetData>
  <mergeCells count="2">
    <mergeCell ref="A27:J27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6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Vasorina</cp:lastModifiedBy>
  <cp:lastPrinted>2006-01-24T12:58:21Z</cp:lastPrinted>
  <dcterms:created xsi:type="dcterms:W3CDTF">2003-04-21T05:06:21Z</dcterms:created>
  <dcterms:modified xsi:type="dcterms:W3CDTF">2006-02-27T08:29:45Z</dcterms:modified>
  <cp:category/>
  <cp:version/>
  <cp:contentType/>
  <cp:contentStatus/>
</cp:coreProperties>
</file>