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'Таблица'!$A$1:$F$18</definedName>
  </definedNames>
  <calcPr fullCalcOnLoad="1"/>
</workbook>
</file>

<file path=xl/sharedStrings.xml><?xml version="1.0" encoding="utf-8"?>
<sst xmlns="http://schemas.openxmlformats.org/spreadsheetml/2006/main" count="21" uniqueCount="21">
  <si>
    <t>Разница</t>
  </si>
  <si>
    <t>Районы</t>
  </si>
  <si>
    <t>Разница в %</t>
  </si>
  <si>
    <t>№ п.п.</t>
  </si>
  <si>
    <t>Посещения к стоматологам (областные учреждения).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</si>
  <si>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</si>
  <si>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</si>
  <si>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</si>
  <si>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</si>
  <si>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</si>
  <si>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</si>
  <si>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</si>
  <si>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</si>
  <si>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</si>
  <si>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наркодиспансер</t>
  </si>
  <si>
    <t>Обл. врачебно физдиспансер</t>
  </si>
  <si>
    <t>Обл. диаг. центр СПИД</t>
  </si>
  <si>
    <t>Областные учреждения:</t>
  </si>
  <si>
    <t xml:space="preserve"> 2004 г.</t>
  </si>
  <si>
    <t xml:space="preserve"> 2005 г.</t>
  </si>
  <si>
    <t>Обл. психо-невролог. диспансер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</si>
</sst>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10" fontId="0" fillId="4" borderId="1" xfId="0" applyNumberFormat="1" applyFill="1" applyBorder="1" applyAlignment="1">
      <alignment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Таблица!$B$4:$B$16</c:f>
              <c:strCache>
                <c:ptCount val="13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Обл. наркодиспансер</c:v>
                </c:pt>
                <c:pt idx="11">
                  <c:v>Обл. врачебно физдиспансер</c:v>
                </c:pt>
                <c:pt idx="12">
                  <c:v>Обл. диаг. центр СПИД</c:v>
                </c:pt>
              </c:strCache>
            </c:strRef>
          </c:cat>
          <c:val>
            <c:numRef>
              <c:f>Таблица!$E$4:$E$16</c:f>
              <c:numCache>
                <c:ptCount val="13"/>
                <c:pt idx="0">
                  <c:v>-1600</c:v>
                </c:pt>
                <c:pt idx="1">
                  <c:v>-84</c:v>
                </c:pt>
                <c:pt idx="2">
                  <c:v>151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-1495</c:v>
                </c:pt>
                <c:pt idx="7">
                  <c:v>399</c:v>
                </c:pt>
                <c:pt idx="8">
                  <c:v>-8844</c:v>
                </c:pt>
                <c:pt idx="9">
                  <c:v>0</c:v>
                </c:pt>
                <c:pt idx="10">
                  <c:v>0</c:v>
                </c:pt>
                <c:pt idx="11">
                  <c:v>27</c:v>
                </c:pt>
                <c:pt idx="12">
                  <c:v>4</c:v>
                </c:pt>
              </c:numCache>
            </c:numRef>
          </c:val>
        </c:ser>
        <c:axId val="55495316"/>
        <c:axId val="29695797"/>
      </c:barChart>
      <c:catAx>
        <c:axId val="554953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695797"/>
        <c:crosses val="autoZero"/>
        <c:auto val="0"/>
        <c:lblOffset val="100"/>
        <c:tickLblSkip val="1"/>
        <c:noMultiLvlLbl val="0"/>
      </c:catAx>
      <c:valAx>
        <c:axId val="296957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495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Таблица!$B$4:$B$16</c:f>
              <c:strCache>
                <c:ptCount val="13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Обл. наркодиспансер</c:v>
                </c:pt>
                <c:pt idx="11">
                  <c:v>Обл. врачебно физдиспансер</c:v>
                </c:pt>
                <c:pt idx="12">
                  <c:v>Обл. диаг. центр СПИД</c:v>
                </c:pt>
              </c:strCache>
            </c:strRef>
          </c:cat>
          <c:val>
            <c:numRef>
              <c:f>Таблица!$F$4:$F$16</c:f>
              <c:numCache>
                <c:ptCount val="13"/>
                <c:pt idx="0">
                  <c:v>-0.2337472607742878</c:v>
                </c:pt>
                <c:pt idx="1">
                  <c:v>-0.026557066076509643</c:v>
                </c:pt>
                <c:pt idx="2">
                  <c:v>0.0664320281566212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-0.28319757529835193</c:v>
                </c:pt>
                <c:pt idx="7">
                  <c:v>0.49017199017199015</c:v>
                </c:pt>
                <c:pt idx="8">
                  <c:v>-0.11932163143053738</c:v>
                </c:pt>
                <c:pt idx="9">
                  <c:v>0</c:v>
                </c:pt>
                <c:pt idx="10">
                  <c:v>0</c:v>
                </c:pt>
                <c:pt idx="11">
                  <c:v>0.0025421335090857733</c:v>
                </c:pt>
                <c:pt idx="12">
                  <c:v>0.04597701149425287</c:v>
                </c:pt>
              </c:numCache>
            </c:numRef>
          </c:val>
        </c:ser>
        <c:axId val="65935582"/>
        <c:axId val="56549327"/>
      </c:barChart>
      <c:catAx>
        <c:axId val="6593558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549327"/>
        <c:crosses val="autoZero"/>
        <c:auto val="0"/>
        <c:lblOffset val="100"/>
        <c:tickLblSkip val="1"/>
        <c:noMultiLvlLbl val="0"/>
      </c:catAx>
      <c:valAx>
        <c:axId val="565493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935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39181896"/>
        <c:axId val="17092745"/>
      </c:barChart>
      <c:catAx>
        <c:axId val="3918189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092745"/>
        <c:crosses val="autoZero"/>
        <c:auto val="0"/>
        <c:lblOffset val="100"/>
        <c:tickLblSkip val="1"/>
        <c:noMultiLvlLbl val="0"/>
      </c:catAx>
      <c:valAx>
        <c:axId val="1709274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181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9616978"/>
        <c:axId val="42335075"/>
      </c:barChart>
      <c:catAx>
        <c:axId val="19616978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335075"/>
        <c:crossesAt val="0"/>
        <c:auto val="0"/>
        <c:lblOffset val="100"/>
        <c:tickLblSkip val="1"/>
        <c:noMultiLvlLbl val="0"/>
      </c:catAx>
      <c:valAx>
        <c:axId val="4233507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616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34290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88632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353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192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6.375" style="1" customWidth="1"/>
    <col min="2" max="2" width="28.875" style="1" customWidth="1"/>
    <col min="3" max="4" width="15.75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1:6" ht="36" customHeight="1">
      <c r="A1" s="14" t="s">
        <v>4</v>
      </c>
      <c r="B1" s="14"/>
      <c r="C1" s="14"/>
      <c r="D1" s="14"/>
      <c r="E1" s="14"/>
      <c r="F1" s="14"/>
    </row>
    <row r="2" spans="1:6" s="2" customFormat="1" ht="12.75">
      <c r="A2" s="8" t="s">
        <v>3</v>
      </c>
      <c r="B2" s="9" t="s">
        <v>1</v>
      </c>
      <c r="C2" s="9" t="s">
        <v>18</v>
      </c>
      <c r="D2" s="9" t="s">
        <v>19</v>
      </c>
      <c r="E2" s="9" t="s">
        <v>0</v>
      </c>
      <c r="F2" s="10" t="s">
        <v>2</v>
      </c>
    </row>
    <row r="3" spans="1:3" s="2" customFormat="1" ht="3" customHeight="1">
      <c r="A3" s="3"/>
      <c r="B3" s="3"/>
      <c r="C3" s="3"/>
    </row>
    <row r="4" spans="1:6" ht="13.5" customHeight="1">
      <c r="A4" s="5">
        <v>1</v>
      </c>
      <c r="B4" s="6" t="s">
        <v>5</v>
      </c>
      <c r="C4" s="12">
        <v>6845</v>
      </c>
      <c r="D4" s="12">
        <v>5245</v>
      </c>
      <c r="E4" s="11">
        <f>D4-C4</f>
        <v>-1600</v>
      </c>
      <c r="F4" s="7">
        <f>IF(C4=0,0,E4/C4)</f>
        <v>-0.2337472607742878</v>
      </c>
    </row>
    <row r="5" spans="1:6" ht="12.75">
      <c r="A5" s="5">
        <f aca="true" t="shared" si="0" ref="A5:A16">A4+1</f>
        <v>2</v>
      </c>
      <c r="B5" s="6" t="s">
        <v>6</v>
      </c>
      <c r="C5" s="12">
        <v>3163</v>
      </c>
      <c r="D5" s="12">
        <v>3079</v>
      </c>
      <c r="E5" s="11">
        <f aca="true" t="shared" si="1" ref="E5:E18">D5-C5</f>
        <v>-84</v>
      </c>
      <c r="F5" s="7">
        <f aca="true" t="shared" si="2" ref="F5:F18">IF(C5=0,0,E5/C5)</f>
        <v>-0.026557066076509643</v>
      </c>
    </row>
    <row r="6" spans="1:6" ht="12.75">
      <c r="A6" s="5">
        <f t="shared" si="0"/>
        <v>3</v>
      </c>
      <c r="B6" s="6" t="s">
        <v>7</v>
      </c>
      <c r="C6" s="12">
        <v>2273</v>
      </c>
      <c r="D6" s="12">
        <v>2424</v>
      </c>
      <c r="E6" s="11">
        <f t="shared" si="1"/>
        <v>151</v>
      </c>
      <c r="F6" s="7">
        <f t="shared" si="2"/>
        <v>0.0664320281566212</v>
      </c>
    </row>
    <row r="7" spans="1:6" ht="12.75">
      <c r="A7" s="5">
        <f t="shared" si="0"/>
        <v>4</v>
      </c>
      <c r="B7" s="6" t="s">
        <v>8</v>
      </c>
      <c r="C7" s="12">
        <v>1734</v>
      </c>
      <c r="D7" s="12">
        <v>1734</v>
      </c>
      <c r="E7" s="11">
        <f t="shared" si="1"/>
        <v>0</v>
      </c>
      <c r="F7" s="7">
        <f t="shared" si="2"/>
        <v>0</v>
      </c>
    </row>
    <row r="8" spans="1:6" ht="12.75">
      <c r="A8" s="5">
        <f t="shared" si="0"/>
        <v>5</v>
      </c>
      <c r="B8" s="6" t="s">
        <v>9</v>
      </c>
      <c r="C8" s="12"/>
      <c r="D8" s="12"/>
      <c r="E8" s="11">
        <f t="shared" si="1"/>
        <v>0</v>
      </c>
      <c r="F8" s="7">
        <f t="shared" si="2"/>
        <v>0</v>
      </c>
    </row>
    <row r="9" spans="1:6" ht="12.75">
      <c r="A9" s="5">
        <f t="shared" si="0"/>
        <v>6</v>
      </c>
      <c r="B9" s="6" t="s">
        <v>10</v>
      </c>
      <c r="C9" s="12"/>
      <c r="D9" s="12"/>
      <c r="E9" s="11">
        <f t="shared" si="1"/>
        <v>0</v>
      </c>
      <c r="F9" s="7">
        <f t="shared" si="2"/>
        <v>0</v>
      </c>
    </row>
    <row r="10" spans="1:6" ht="12.75">
      <c r="A10" s="5">
        <f t="shared" si="0"/>
        <v>7</v>
      </c>
      <c r="B10" s="6" t="s">
        <v>11</v>
      </c>
      <c r="C10" s="12">
        <v>5279</v>
      </c>
      <c r="D10" s="12">
        <v>3784</v>
      </c>
      <c r="E10" s="11">
        <f t="shared" si="1"/>
        <v>-1495</v>
      </c>
      <c r="F10" s="7">
        <f t="shared" si="2"/>
        <v>-0.28319757529835193</v>
      </c>
    </row>
    <row r="11" spans="1:6" ht="12.75">
      <c r="A11" s="5">
        <f t="shared" si="0"/>
        <v>8</v>
      </c>
      <c r="B11" s="6" t="s">
        <v>12</v>
      </c>
      <c r="C11" s="12">
        <v>814</v>
      </c>
      <c r="D11" s="12">
        <v>1213</v>
      </c>
      <c r="E11" s="11">
        <f t="shared" si="1"/>
        <v>399</v>
      </c>
      <c r="F11" s="7">
        <f t="shared" si="2"/>
        <v>0.49017199017199015</v>
      </c>
    </row>
    <row r="12" spans="1:6" ht="12.75">
      <c r="A12" s="5">
        <f t="shared" si="0"/>
        <v>9</v>
      </c>
      <c r="B12" s="6" t="s">
        <v>13</v>
      </c>
      <c r="C12" s="12">
        <v>74119</v>
      </c>
      <c r="D12" s="12">
        <v>65275</v>
      </c>
      <c r="E12" s="11">
        <f t="shared" si="1"/>
        <v>-8844</v>
      </c>
      <c r="F12" s="7">
        <f t="shared" si="2"/>
        <v>-0.11932163143053738</v>
      </c>
    </row>
    <row r="13" spans="1:6" ht="12.75">
      <c r="A13" s="5">
        <f t="shared" si="0"/>
        <v>10</v>
      </c>
      <c r="B13" s="6" t="s">
        <v>20</v>
      </c>
      <c r="C13" s="12"/>
      <c r="D13" s="12"/>
      <c r="E13" s="11">
        <f>D13-C13</f>
        <v>0</v>
      </c>
      <c r="F13" s="7">
        <f>IF(C13=0,0,E13/C13)</f>
        <v>0</v>
      </c>
    </row>
    <row r="14" spans="1:6" ht="12.75">
      <c r="A14" s="5">
        <f t="shared" si="0"/>
        <v>11</v>
      </c>
      <c r="B14" s="6" t="s">
        <v>14</v>
      </c>
      <c r="C14" s="12"/>
      <c r="D14" s="12"/>
      <c r="E14" s="11">
        <f t="shared" si="1"/>
        <v>0</v>
      </c>
      <c r="F14" s="7">
        <f t="shared" si="2"/>
        <v>0</v>
      </c>
    </row>
    <row r="15" spans="1:6" ht="12.75">
      <c r="A15" s="5">
        <f t="shared" si="0"/>
        <v>12</v>
      </c>
      <c r="B15" s="6" t="s">
        <v>15</v>
      </c>
      <c r="C15" s="12">
        <v>10621</v>
      </c>
      <c r="D15" s="12">
        <v>10648</v>
      </c>
      <c r="E15" s="11">
        <f t="shared" si="1"/>
        <v>27</v>
      </c>
      <c r="F15" s="7">
        <f t="shared" si="2"/>
        <v>0.0025421335090857733</v>
      </c>
    </row>
    <row r="16" spans="1:6" ht="12.75">
      <c r="A16" s="5">
        <f t="shared" si="0"/>
        <v>13</v>
      </c>
      <c r="B16" s="6" t="s">
        <v>16</v>
      </c>
      <c r="C16" s="12">
        <v>87</v>
      </c>
      <c r="D16" s="12">
        <v>91</v>
      </c>
      <c r="E16" s="11">
        <f t="shared" si="1"/>
        <v>4</v>
      </c>
      <c r="F16" s="7">
        <f t="shared" si="2"/>
        <v>0.04597701149425287</v>
      </c>
    </row>
    <row r="17" spans="3:4" ht="12.75">
      <c r="C17" s="4"/>
      <c r="D17" s="4"/>
    </row>
    <row r="18" spans="1:6" ht="12.75">
      <c r="A18" s="13" t="s">
        <v>17</v>
      </c>
      <c r="B18" s="13"/>
      <c r="C18" s="12">
        <f>SUM(C4:C17)</f>
        <v>104935</v>
      </c>
      <c r="D18" s="12">
        <f>SUM(D4:D17)</f>
        <v>93493</v>
      </c>
      <c r="E18" s="11">
        <f t="shared" si="1"/>
        <v>-11442</v>
      </c>
      <c r="F18" s="7">
        <f t="shared" si="2"/>
        <v>-0.1090389288607233</v>
      </c>
    </row>
  </sheetData>
  <mergeCells count="2">
    <mergeCell ref="A18:B18"/>
    <mergeCell ref="A1:F1"/>
  </mergeCells>
  <conditionalFormatting sqref="C18:F18 E4:F16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9.00390625" defaultRowHeight="12.75"/>
  <sheetData>
    <row r="1" spans="1:10" ht="23.25" customHeight="1">
      <c r="A1" s="15" t="str">
        <f>Таблица!A1:E1</f>
        <v>Посещения к стоматологам (областные учреждения).</v>
      </c>
      <c r="B1" s="15"/>
      <c r="C1" s="15"/>
      <c r="D1" s="15"/>
      <c r="E1" s="15"/>
      <c r="F1" s="15"/>
      <c r="G1" s="15"/>
      <c r="H1" s="15"/>
      <c r="I1" s="15"/>
      <c r="J1" s="15"/>
    </row>
    <row r="28" spans="1:10" ht="27.75" customHeight="1">
      <c r="A28" s="15" t="str">
        <f>Таблица!A1</f>
        <v>Посещения к стоматологам (областные учреждения).</v>
      </c>
      <c r="B28" s="15"/>
      <c r="C28" s="15"/>
      <c r="D28" s="15"/>
      <c r="E28" s="15"/>
      <c r="F28" s="15"/>
      <c r="G28" s="15"/>
      <c r="H28" s="15"/>
      <c r="I28" s="15"/>
      <c r="J28" s="15"/>
    </row>
    <row r="55" ht="18.75" customHeight="1"/>
  </sheetData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2006-01-24T12:45:50Z</cp:lastPrinted>
  <dcterms:created xsi:type="dcterms:W3CDTF">2003-04-21T05:06:21Z</dcterms:created>
  <dcterms:modified xsi:type="dcterms:W3CDTF">2006-01-24T12:46:02Z</dcterms:modified>
  <cp:category/>
  <cp:version/>
  <cp:contentType/>
  <cp:contentStatus/>
</cp:coreProperties>
</file>