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'Таблица'!$A$1:$F$14</definedName>
  </definedNames>
  <calcPr fullCalcOnLoad="1"/>
</workbook>
</file>

<file path=xl/sharedStrings.xml><?xml version="1.0" encoding="utf-8"?>
<sst xmlns="http://schemas.openxmlformats.org/spreadsheetml/2006/main" count="17" uniqueCount="17">
  <si>
    <t>Разница</t>
  </si>
  <si>
    <t>Разница в %</t>
  </si>
  <si>
    <t>№ п.п.</t>
  </si>
  <si>
    <t>Посещения к стоматологам (областные учреждения).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</si>
  <si>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</si>
  <si>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</si>
  <si>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</si>
  <si>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</si>
  <si>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</si>
  <si>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</si>
  <si>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</si>
  <si>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врачебно физдиспансер</t>
  </si>
  <si>
    <t>Обл. диаг. центр СПИД</t>
  </si>
  <si>
    <t>Областные учреждения:</t>
  </si>
  <si>
    <t>Наименование</t>
  </si>
  <si>
    <t xml:space="preserve">  2010г.</t>
  </si>
  <si>
    <t xml:space="preserve">  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</si>
</sst>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0" fontId="0" fillId="34" borderId="14" xfId="0" applyFill="1" applyBorder="1" applyAlignment="1">
      <alignment/>
    </xf>
    <xf numFmtId="1" fontId="0" fillId="36" borderId="15" xfId="0" applyNumberFormat="1" applyFill="1" applyBorder="1" applyAlignment="1">
      <alignment/>
    </xf>
    <xf numFmtId="1" fontId="0" fillId="34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7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125"/>
          <c:w val="0.9712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Таблица!$B$4:$B$12</c:f>
              <c:strCache>
                <c:ptCount val="9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госпиталь ветеранов войн</c:v>
                </c:pt>
                <c:pt idx="5">
                  <c:v>Обл. б-ца реабил. и восст. леч.</c:v>
                </c:pt>
                <c:pt idx="6">
                  <c:v>Обл. стомат. поликлинника</c:v>
                </c:pt>
                <c:pt idx="7">
                  <c:v>Обл. врачебно физдиспансер</c:v>
                </c:pt>
                <c:pt idx="8">
                  <c:v>Обл. диаг. центр СПИД</c:v>
                </c:pt>
              </c:strCache>
            </c:strRef>
          </c:cat>
          <c:val>
            <c:numRef>
              <c:f>Таблица!$E$4:$E$12</c:f>
              <c:numCache>
                <c:ptCount val="9"/>
                <c:pt idx="0">
                  <c:v>178</c:v>
                </c:pt>
                <c:pt idx="1">
                  <c:v>-824</c:v>
                </c:pt>
                <c:pt idx="2">
                  <c:v>315</c:v>
                </c:pt>
                <c:pt idx="3">
                  <c:v>-155</c:v>
                </c:pt>
                <c:pt idx="4">
                  <c:v>-649</c:v>
                </c:pt>
                <c:pt idx="5">
                  <c:v>27</c:v>
                </c:pt>
                <c:pt idx="6">
                  <c:v>5386</c:v>
                </c:pt>
                <c:pt idx="7">
                  <c:v>-2672</c:v>
                </c:pt>
                <c:pt idx="8">
                  <c:v>0</c:v>
                </c:pt>
              </c:numCache>
            </c:numRef>
          </c:val>
        </c:ser>
        <c:axId val="46828868"/>
        <c:axId val="18806629"/>
      </c:barChart>
      <c:catAx>
        <c:axId val="4682886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06629"/>
        <c:crosses val="autoZero"/>
        <c:auto val="0"/>
        <c:lblOffset val="100"/>
        <c:tickLblSkip val="1"/>
        <c:noMultiLvlLbl val="0"/>
      </c:catAx>
      <c:valAx>
        <c:axId val="18806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28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25"/>
          <c:w val="0.9712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Таблица!$B$4:$B$12</c:f>
              <c:strCache>
                <c:ptCount val="9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госпиталь ветеранов войн</c:v>
                </c:pt>
                <c:pt idx="5">
                  <c:v>Обл. б-ца реабил. и восст. леч.</c:v>
                </c:pt>
                <c:pt idx="6">
                  <c:v>Обл. стомат. поликлинника</c:v>
                </c:pt>
                <c:pt idx="7">
                  <c:v>Обл. врачебно физдиспансер</c:v>
                </c:pt>
                <c:pt idx="8">
                  <c:v>Обл. диаг. центр СПИД</c:v>
                </c:pt>
              </c:strCache>
            </c:strRef>
          </c:cat>
          <c:val>
            <c:numRef>
              <c:f>Таблица!$F$4:$F$12</c:f>
              <c:numCache>
                <c:ptCount val="9"/>
                <c:pt idx="0">
                  <c:v>0.054450902416641175</c:v>
                </c:pt>
                <c:pt idx="1">
                  <c:v>-0.23773802654356607</c:v>
                </c:pt>
                <c:pt idx="2">
                  <c:v>0.3394396551724138</c:v>
                </c:pt>
                <c:pt idx="3">
                  <c:v>-0.09773013871374527</c:v>
                </c:pt>
                <c:pt idx="4">
                  <c:v>-0.187409760323419</c:v>
                </c:pt>
                <c:pt idx="5">
                  <c:v>0.029347826086956522</c:v>
                </c:pt>
                <c:pt idx="6">
                  <c:v>0.06962254395036195</c:v>
                </c:pt>
                <c:pt idx="7">
                  <c:v>-0.26819231155274514</c:v>
                </c:pt>
                <c:pt idx="8">
                  <c:v>0</c:v>
                </c:pt>
              </c:numCache>
            </c:numRef>
          </c:val>
        </c:ser>
        <c:axId val="35041934"/>
        <c:axId val="46941951"/>
      </c:barChart>
      <c:catAx>
        <c:axId val="3504193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41951"/>
        <c:crosses val="autoZero"/>
        <c:auto val="0"/>
        <c:lblOffset val="100"/>
        <c:tickLblSkip val="1"/>
        <c:noMultiLvlLbl val="0"/>
      </c:catAx>
      <c:valAx>
        <c:axId val="469419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41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824376"/>
        <c:axId val="44201657"/>
      </c:barChart>
      <c:catAx>
        <c:axId val="1982437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01657"/>
        <c:crosses val="autoZero"/>
        <c:auto val="0"/>
        <c:lblOffset val="100"/>
        <c:tickLblSkip val="1"/>
        <c:noMultiLvlLbl val="0"/>
      </c:catAx>
      <c:valAx>
        <c:axId val="4420165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24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270594"/>
        <c:axId val="23564435"/>
      </c:barChart>
      <c:catAx>
        <c:axId val="62270594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64435"/>
        <c:crossesAt val="0"/>
        <c:auto val="0"/>
        <c:lblOffset val="100"/>
        <c:tickLblSkip val="1"/>
        <c:noMultiLvlLbl val="0"/>
      </c:catAx>
      <c:valAx>
        <c:axId val="2356443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70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34290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88632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353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192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6.375" style="1" customWidth="1"/>
    <col min="2" max="2" width="28.875" style="1" customWidth="1"/>
    <col min="3" max="4" width="15.75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1:6" ht="36" customHeight="1">
      <c r="A1" s="16" t="s">
        <v>3</v>
      </c>
      <c r="B1" s="16"/>
      <c r="C1" s="16"/>
      <c r="D1" s="16"/>
      <c r="E1" s="16"/>
      <c r="F1" s="16"/>
    </row>
    <row r="2" spans="1:6" s="2" customFormat="1" ht="12.75">
      <c r="A2" s="5" t="s">
        <v>2</v>
      </c>
      <c r="B2" s="8" t="s">
        <v>14</v>
      </c>
      <c r="C2" s="6" t="s">
        <v>15</v>
      </c>
      <c r="D2" s="6" t="s">
        <v>16</v>
      </c>
      <c r="E2" s="6" t="s">
        <v>0</v>
      </c>
      <c r="F2" s="7" t="s">
        <v>1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11" t="s">
        <v>4</v>
      </c>
      <c r="C4" s="14">
        <v>3269</v>
      </c>
      <c r="D4" s="14">
        <v>3447</v>
      </c>
      <c r="E4" s="12">
        <f>D4-C4</f>
        <v>178</v>
      </c>
      <c r="F4" s="9">
        <f aca="true" t="shared" si="0" ref="F4:F14">IF(C4=0,0,E4/C4)</f>
        <v>0.054450902416641175</v>
      </c>
    </row>
    <row r="5" spans="1:6" ht="12.75">
      <c r="A5" s="4">
        <f aca="true" t="shared" si="1" ref="A5:A12">A4+1</f>
        <v>2</v>
      </c>
      <c r="B5" s="11" t="s">
        <v>5</v>
      </c>
      <c r="C5" s="14">
        <v>3466</v>
      </c>
      <c r="D5" s="14">
        <v>2642</v>
      </c>
      <c r="E5" s="12">
        <f aca="true" t="shared" si="2" ref="E5:E14">D5-C5</f>
        <v>-824</v>
      </c>
      <c r="F5" s="9">
        <f t="shared" si="0"/>
        <v>-0.23773802654356607</v>
      </c>
    </row>
    <row r="6" spans="1:6" ht="12.75">
      <c r="A6" s="4">
        <f t="shared" si="1"/>
        <v>3</v>
      </c>
      <c r="B6" s="11" t="s">
        <v>6</v>
      </c>
      <c r="C6" s="14">
        <v>928</v>
      </c>
      <c r="D6" s="14">
        <v>1243</v>
      </c>
      <c r="E6" s="12">
        <f t="shared" si="2"/>
        <v>315</v>
      </c>
      <c r="F6" s="9">
        <f t="shared" si="0"/>
        <v>0.3394396551724138</v>
      </c>
    </row>
    <row r="7" spans="1:6" ht="12.75">
      <c r="A7" s="4">
        <f t="shared" si="1"/>
        <v>4</v>
      </c>
      <c r="B7" s="11" t="s">
        <v>7</v>
      </c>
      <c r="C7" s="14">
        <v>1586</v>
      </c>
      <c r="D7" s="14">
        <v>1431</v>
      </c>
      <c r="E7" s="12">
        <f t="shared" si="2"/>
        <v>-155</v>
      </c>
      <c r="F7" s="9">
        <f t="shared" si="0"/>
        <v>-0.09773013871374527</v>
      </c>
    </row>
    <row r="8" spans="1:6" ht="12.75">
      <c r="A8" s="4">
        <v>5</v>
      </c>
      <c r="B8" s="11" t="s">
        <v>8</v>
      </c>
      <c r="C8" s="14">
        <v>3463</v>
      </c>
      <c r="D8" s="14">
        <v>2814</v>
      </c>
      <c r="E8" s="12">
        <f t="shared" si="2"/>
        <v>-649</v>
      </c>
      <c r="F8" s="9">
        <f t="shared" si="0"/>
        <v>-0.187409760323419</v>
      </c>
    </row>
    <row r="9" spans="1:6" ht="12.75">
      <c r="A9" s="4">
        <f t="shared" si="1"/>
        <v>6</v>
      </c>
      <c r="B9" s="11" t="s">
        <v>9</v>
      </c>
      <c r="C9" s="14">
        <v>920</v>
      </c>
      <c r="D9" s="14">
        <v>947</v>
      </c>
      <c r="E9" s="12">
        <f t="shared" si="2"/>
        <v>27</v>
      </c>
      <c r="F9" s="9">
        <f t="shared" si="0"/>
        <v>0.029347826086956522</v>
      </c>
    </row>
    <row r="10" spans="1:6" ht="12.75">
      <c r="A10" s="4">
        <f t="shared" si="1"/>
        <v>7</v>
      </c>
      <c r="B10" s="11" t="s">
        <v>10</v>
      </c>
      <c r="C10" s="13">
        <v>77360</v>
      </c>
      <c r="D10" s="13">
        <v>82746</v>
      </c>
      <c r="E10" s="12">
        <f t="shared" si="2"/>
        <v>5386</v>
      </c>
      <c r="F10" s="9">
        <f t="shared" si="0"/>
        <v>0.06962254395036195</v>
      </c>
    </row>
    <row r="11" spans="1:6" ht="12.75">
      <c r="A11" s="4">
        <v>8</v>
      </c>
      <c r="B11" s="11" t="s">
        <v>11</v>
      </c>
      <c r="C11" s="13">
        <v>9963</v>
      </c>
      <c r="D11" s="13">
        <v>7291</v>
      </c>
      <c r="E11" s="12">
        <f t="shared" si="2"/>
        <v>-2672</v>
      </c>
      <c r="F11" s="9">
        <f t="shared" si="0"/>
        <v>-0.26819231155274514</v>
      </c>
    </row>
    <row r="12" spans="1:6" ht="12.75">
      <c r="A12" s="4">
        <f t="shared" si="1"/>
        <v>9</v>
      </c>
      <c r="B12" s="11" t="s">
        <v>12</v>
      </c>
      <c r="C12" s="13"/>
      <c r="D12" s="13"/>
      <c r="E12" s="12">
        <f t="shared" si="2"/>
        <v>0</v>
      </c>
      <c r="F12" s="9">
        <f t="shared" si="0"/>
        <v>0</v>
      </c>
    </row>
    <row r="13" spans="3:6" ht="12.75">
      <c r="C13" s="13"/>
      <c r="D13" s="13"/>
      <c r="E13" s="12">
        <f t="shared" si="2"/>
        <v>0</v>
      </c>
      <c r="F13" s="10"/>
    </row>
    <row r="14" spans="1:6" ht="12.75">
      <c r="A14" s="15" t="s">
        <v>13</v>
      </c>
      <c r="B14" s="15"/>
      <c r="C14" s="13">
        <f>SUM(C4:C13)</f>
        <v>100955</v>
      </c>
      <c r="D14" s="13">
        <f>SUM(D4:D13)</f>
        <v>102561</v>
      </c>
      <c r="E14" s="12">
        <f t="shared" si="2"/>
        <v>1606</v>
      </c>
      <c r="F14" s="9">
        <f t="shared" si="0"/>
        <v>0.015908077856470706</v>
      </c>
    </row>
  </sheetData>
  <sheetProtection/>
  <mergeCells count="2">
    <mergeCell ref="A14:B14"/>
    <mergeCell ref="A1:F1"/>
  </mergeCells>
  <conditionalFormatting sqref="E5:E12 F4:F12 E14:F14">
    <cfRule type="cellIs" priority="15" dxfId="16" operator="lessThan" stopIfTrue="1">
      <formula>0</formula>
    </cfRule>
    <cfRule type="cellIs" priority="16" dxfId="17" operator="equal" stopIfTrue="1">
      <formula>0</formula>
    </cfRule>
  </conditionalFormatting>
  <conditionalFormatting sqref="E4">
    <cfRule type="cellIs" priority="13" dxfId="16" operator="lessThan" stopIfTrue="1">
      <formula>0</formula>
    </cfRule>
    <cfRule type="cellIs" priority="14" dxfId="17" operator="equal" stopIfTrue="1">
      <formula>0</formula>
    </cfRule>
  </conditionalFormatting>
  <conditionalFormatting sqref="E5">
    <cfRule type="cellIs" priority="11" dxfId="16" operator="lessThan" stopIfTrue="1">
      <formula>0</formula>
    </cfRule>
    <cfRule type="cellIs" priority="12" dxfId="17" operator="equal" stopIfTrue="1">
      <formula>0</formula>
    </cfRule>
  </conditionalFormatting>
  <conditionalFormatting sqref="E6">
    <cfRule type="cellIs" priority="9" dxfId="16" operator="lessThan" stopIfTrue="1">
      <formula>0</formula>
    </cfRule>
    <cfRule type="cellIs" priority="10" dxfId="17" operator="equal" stopIfTrue="1">
      <formula>0</formula>
    </cfRule>
  </conditionalFormatting>
  <conditionalFormatting sqref="E11">
    <cfRule type="cellIs" priority="7" dxfId="16" operator="lessThan" stopIfTrue="1">
      <formula>0</formula>
    </cfRule>
    <cfRule type="cellIs" priority="8" dxfId="17" operator="equal" stopIfTrue="1">
      <formula>0</formula>
    </cfRule>
  </conditionalFormatting>
  <conditionalFormatting sqref="E12">
    <cfRule type="cellIs" priority="5" dxfId="16" operator="lessThan" stopIfTrue="1">
      <formula>0</formula>
    </cfRule>
    <cfRule type="cellIs" priority="6" dxfId="17" operator="equal" stopIfTrue="1">
      <formula>0</formula>
    </cfRule>
  </conditionalFormatting>
  <conditionalFormatting sqref="E14">
    <cfRule type="cellIs" priority="3" dxfId="16" operator="lessThan" stopIfTrue="1">
      <formula>0</formula>
    </cfRule>
    <cfRule type="cellIs" priority="4" dxfId="17" operator="equal" stopIfTrue="1">
      <formula>0</formula>
    </cfRule>
  </conditionalFormatting>
  <conditionalFormatting sqref="E5:E14">
    <cfRule type="cellIs" priority="1" dxfId="16" operator="lessThan" stopIfTrue="1">
      <formula>0</formula>
    </cfRule>
    <cfRule type="cellIs" priority="2" dxfId="1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23.25" customHeight="1">
      <c r="A1" s="17" t="str">
        <f>Таблица!A1:E1</f>
        <v>Посещения к стоматологам (областные учреждения).</v>
      </c>
      <c r="B1" s="17"/>
      <c r="C1" s="17"/>
      <c r="D1" s="17"/>
      <c r="E1" s="17"/>
      <c r="F1" s="17"/>
      <c r="G1" s="17"/>
      <c r="H1" s="17"/>
      <c r="I1" s="17"/>
      <c r="J1" s="17"/>
    </row>
    <row r="28" spans="1:10" ht="27.75" customHeight="1">
      <c r="A28" s="17" t="str">
        <f>Таблица!A1</f>
        <v>Посещения к стоматологам (областные учреждения).</v>
      </c>
      <c r="B28" s="17"/>
      <c r="C28" s="17"/>
      <c r="D28" s="17"/>
      <c r="E28" s="17"/>
      <c r="F28" s="17"/>
      <c r="G28" s="17"/>
      <c r="H28" s="17"/>
      <c r="I28" s="17"/>
      <c r="J28" s="17"/>
    </row>
    <row r="55" ht="18.75" customHeight="1"/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2012-01-26T11:02:12Z</cp:lastPrinted>
  <dcterms:created xsi:type="dcterms:W3CDTF">2003-04-21T05:06:21Z</dcterms:created>
  <dcterms:modified xsi:type="dcterms:W3CDTF">2012-04-09T08:50:15Z</dcterms:modified>
  <cp:category/>
  <cp:version/>
  <cp:contentType/>
  <cp:contentStatus/>
</cp:coreProperties>
</file>