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9120" tabRatio="941" activeTab="0"/>
  </bookViews>
  <sheets>
    <sheet name="Таблица 1" sheetId="1" r:id="rId1"/>
    <sheet name="Таблица 2" sheetId="2" r:id="rId2"/>
    <sheet name="графики и диаграммы" sheetId="3" r:id="rId3"/>
  </sheets>
  <definedNames>
    <definedName name="_xlnm.Print_Area" localSheetId="2">'графики и диаграммы'!$A$1:$J$52</definedName>
    <definedName name="_xlnm.Print_Area" localSheetId="0">'Таблица 1'!$A$1:$E$31</definedName>
    <definedName name="_xlnm.Print_Area" localSheetId="1">'Таблица 2'!$A$1:$D$31</definedName>
  </definedNames>
  <calcPr fullCalcOnLoad="1"/>
</workbook>
</file>

<file path=xl/sharedStrings.xml><?xml version="1.0" encoding="utf-8"?>
<sst xmlns="http://schemas.openxmlformats.org/spreadsheetml/2006/main" count="68" uniqueCount="40">
  <si>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</si>
  <si>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</si>
  <si>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</si>
  <si>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</si>
  <si>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</si>
  <si>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</si>
  <si>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</si>
  <si>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</si>
  <si>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</si>
  <si>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</si>
  <si>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</si>
  <si>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</si>
  <si>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</si>
  <si>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</si>
  <si>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</si>
  <si>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</si>
  <si>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</si>
  <si>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</si>
  <si>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</si>
  <si>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</si>
  <si>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</si>
  <si>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</si>
  <si>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</si>
  <si>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</si>
  <si>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</si>
  <si>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</si>
  <si>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</si>
  <si>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</si>
  <si>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</si>
  <si>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</si>
  <si>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</t>
  </si>
  <si>
    <t>Отклонение от показателя.</t>
  </si>
  <si>
    <t>СМОЛЕНСКАЯ ОБЛАСТЬ:</t>
  </si>
  <si>
    <t xml:space="preserve">                      </t>
  </si>
  <si>
    <t>Охват женщин детородного возраста 
эффективными средствами контрацепции.</t>
  </si>
  <si>
    <t>Показатели охвата женщин детородного возраста 
эффективными средствами контрацепции 
в сравнении с областным показателем.</t>
  </si>
  <si>
    <t>№ п.п.</t>
  </si>
  <si>
    <t xml:space="preserve"> 2010 г.</t>
  </si>
  <si>
    <t xml:space="preserve">  2011г.</t>
  </si>
  <si>
    <t xml:space="preserve">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</si>
</sst>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0" fillId="34" borderId="10" xfId="0" applyNumberForma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3" borderId="0" xfId="0" applyNumberForma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2.2699999999999996</c:v>
                </c:pt>
                <c:pt idx="1">
                  <c:v>0.8299999999999983</c:v>
                </c:pt>
                <c:pt idx="2">
                  <c:v>-2.429999999999998</c:v>
                </c:pt>
                <c:pt idx="3">
                  <c:v>0</c:v>
                </c:pt>
                <c:pt idx="4">
                  <c:v>0.05999999999999872</c:v>
                </c:pt>
                <c:pt idx="5">
                  <c:v>-13.450000000000003</c:v>
                </c:pt>
                <c:pt idx="6">
                  <c:v>1.9199999999999982</c:v>
                </c:pt>
                <c:pt idx="7">
                  <c:v>1.8200000000000003</c:v>
                </c:pt>
                <c:pt idx="8">
                  <c:v>-0.3500000000000014</c:v>
                </c:pt>
                <c:pt idx="9">
                  <c:v>-2.610000000000001</c:v>
                </c:pt>
                <c:pt idx="10">
                  <c:v>0</c:v>
                </c:pt>
                <c:pt idx="11">
                  <c:v>-0.8999999999999986</c:v>
                </c:pt>
                <c:pt idx="12">
                  <c:v>-0.7200000000000002</c:v>
                </c:pt>
                <c:pt idx="13">
                  <c:v>-1.1699999999999982</c:v>
                </c:pt>
                <c:pt idx="14">
                  <c:v>0.28999999999999915</c:v>
                </c:pt>
                <c:pt idx="15">
                  <c:v>1.3900000000000006</c:v>
                </c:pt>
                <c:pt idx="16">
                  <c:v>0.1700000000000017</c:v>
                </c:pt>
                <c:pt idx="17">
                  <c:v>0.9800000000000004</c:v>
                </c:pt>
                <c:pt idx="18">
                  <c:v>-0.15999999999999925</c:v>
                </c:pt>
                <c:pt idx="19">
                  <c:v>0.28000000000000025</c:v>
                </c:pt>
                <c:pt idx="20">
                  <c:v>-0.08999999999999986</c:v>
                </c:pt>
                <c:pt idx="21">
                  <c:v>0.5200000000000031</c:v>
                </c:pt>
                <c:pt idx="22">
                  <c:v>-2.2300000000000004</c:v>
                </c:pt>
                <c:pt idx="23">
                  <c:v>0.7699999999999996</c:v>
                </c:pt>
                <c:pt idx="24">
                  <c:v>0.08999999999999986</c:v>
                </c:pt>
                <c:pt idx="25">
                  <c:v>20.1</c:v>
                </c:pt>
                <c:pt idx="26">
                  <c:v>-0.22999999999999687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39671"/>
        <c:crosses val="autoZero"/>
        <c:auto val="0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1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2'!$D$4:$D$30</c:f>
              <c:numCache>
                <c:ptCount val="27"/>
                <c:pt idx="0">
                  <c:v>-9.219999999999999</c:v>
                </c:pt>
                <c:pt idx="1">
                  <c:v>2.9499999999999993</c:v>
                </c:pt>
                <c:pt idx="2">
                  <c:v>-7.409999999999998</c:v>
                </c:pt>
                <c:pt idx="3">
                  <c:v>-10.209999999999999</c:v>
                </c:pt>
                <c:pt idx="4">
                  <c:v>2.710000000000001</c:v>
                </c:pt>
                <c:pt idx="5">
                  <c:v>-14.98</c:v>
                </c:pt>
                <c:pt idx="6">
                  <c:v>5.859999999999999</c:v>
                </c:pt>
                <c:pt idx="7">
                  <c:v>23.36</c:v>
                </c:pt>
                <c:pt idx="8">
                  <c:v>4.199999999999999</c:v>
                </c:pt>
                <c:pt idx="9">
                  <c:v>-6.92</c:v>
                </c:pt>
                <c:pt idx="10">
                  <c:v>-6.129999999999999</c:v>
                </c:pt>
                <c:pt idx="11">
                  <c:v>-12.569999999999999</c:v>
                </c:pt>
                <c:pt idx="12">
                  <c:v>-17.68</c:v>
                </c:pt>
                <c:pt idx="13">
                  <c:v>4.970000000000002</c:v>
                </c:pt>
                <c:pt idx="14">
                  <c:v>9.41</c:v>
                </c:pt>
                <c:pt idx="15">
                  <c:v>7.32</c:v>
                </c:pt>
                <c:pt idx="16">
                  <c:v>3.7600000000000016</c:v>
                </c:pt>
                <c:pt idx="17">
                  <c:v>-16.21</c:v>
                </c:pt>
                <c:pt idx="18">
                  <c:v>-14.43</c:v>
                </c:pt>
                <c:pt idx="19">
                  <c:v>-14.41</c:v>
                </c:pt>
                <c:pt idx="20">
                  <c:v>2.8500000000000014</c:v>
                </c:pt>
                <c:pt idx="21">
                  <c:v>15.96</c:v>
                </c:pt>
                <c:pt idx="22">
                  <c:v>6.199999999999999</c:v>
                </c:pt>
                <c:pt idx="23">
                  <c:v>-0.17999999999999972</c:v>
                </c:pt>
                <c:pt idx="24">
                  <c:v>3.4499999999999993</c:v>
                </c:pt>
                <c:pt idx="25">
                  <c:v>-1.1899999999999977</c:v>
                </c:pt>
                <c:pt idx="26">
                  <c:v>0.22000000000000242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5169"/>
        <c:crosses val="autoZero"/>
        <c:auto val="0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6187"/>
        <c:crossesAt val="0"/>
        <c:auto val="0"/>
        <c:lblOffset val="100"/>
        <c:tickLblSkip val="1"/>
        <c:noMultiLvlLbl val="0"/>
      </c:catAx>
      <c:valAx>
        <c:axId val="2628618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6373"/>
        <c:crossesAt val="0"/>
        <c:auto val="0"/>
        <c:lblOffset val="100"/>
        <c:tickLblSkip val="1"/>
        <c:noMultiLvlLbl val="0"/>
      </c:catAx>
      <c:valAx>
        <c:axId val="4880637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428625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5114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53</xdr:row>
      <xdr:rowOff>0</xdr:rowOff>
    </xdr:from>
    <xdr:to>
      <xdr:col>9</xdr:col>
      <xdr:colOff>581025</xdr:colOff>
      <xdr:row>53</xdr:row>
      <xdr:rowOff>0</xdr:rowOff>
    </xdr:to>
    <xdr:graphicFrame>
      <xdr:nvGraphicFramePr>
        <xdr:cNvPr id="3" name="Chart 7"/>
        <xdr:cNvGraphicFramePr/>
      </xdr:nvGraphicFramePr>
      <xdr:xfrm>
        <a:off x="85725" y="897255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53</xdr:row>
      <xdr:rowOff>0</xdr:rowOff>
    </xdr:from>
    <xdr:to>
      <xdr:col>9</xdr:col>
      <xdr:colOff>619125</xdr:colOff>
      <xdr:row>53</xdr:row>
      <xdr:rowOff>0</xdr:rowOff>
    </xdr:to>
    <xdr:graphicFrame>
      <xdr:nvGraphicFramePr>
        <xdr:cNvPr id="4" name="Chart 8"/>
        <xdr:cNvGraphicFramePr/>
      </xdr:nvGraphicFramePr>
      <xdr:xfrm>
        <a:off x="114300" y="8972550"/>
        <a:ext cx="667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4" sqref="D4:D31"/>
    </sheetView>
  </sheetViews>
  <sheetFormatPr defaultColWidth="9.00390625" defaultRowHeight="12.75"/>
  <cols>
    <col min="1" max="1" width="7.375" style="1" bestFit="1" customWidth="1"/>
    <col min="2" max="2" width="21.00390625" style="1" customWidth="1"/>
    <col min="3" max="5" width="15.75390625" style="1" customWidth="1"/>
    <col min="6" max="16384" width="9.125" style="1" customWidth="1"/>
  </cols>
  <sheetData>
    <row r="1" spans="1:5" ht="47.25" customHeight="1">
      <c r="A1" s="22" t="s">
        <v>34</v>
      </c>
      <c r="B1" s="22"/>
      <c r="C1" s="22"/>
      <c r="D1" s="22"/>
      <c r="E1" s="22"/>
    </row>
    <row r="2" spans="1:5" s="2" customFormat="1" ht="12" customHeight="1">
      <c r="A2" s="13" t="s">
        <v>36</v>
      </c>
      <c r="B2" s="14" t="s">
        <v>29</v>
      </c>
      <c r="C2" s="14" t="s">
        <v>37</v>
      </c>
      <c r="D2" s="14" t="s">
        <v>39</v>
      </c>
      <c r="E2" s="15" t="s">
        <v>28</v>
      </c>
    </row>
    <row r="3" spans="1:2" s="2" customFormat="1" ht="3" customHeight="1" hidden="1">
      <c r="A3" s="3"/>
      <c r="B3" s="3"/>
    </row>
    <row r="4" spans="1:5" ht="13.5" customHeight="1">
      <c r="A4" s="5">
        <v>1</v>
      </c>
      <c r="B4" s="6" t="s">
        <v>1</v>
      </c>
      <c r="C4" s="10">
        <v>9.8</v>
      </c>
      <c r="D4" s="10">
        <v>12.07</v>
      </c>
      <c r="E4" s="4">
        <f>D4-C4</f>
        <v>2.2699999999999996</v>
      </c>
    </row>
    <row r="5" spans="1:5" ht="12.75">
      <c r="A5" s="5">
        <f aca="true" t="shared" si="0" ref="A5:A30">A4+1</f>
        <v>2</v>
      </c>
      <c r="B5" s="6" t="s">
        <v>2</v>
      </c>
      <c r="C5" s="10">
        <v>23.41</v>
      </c>
      <c r="D5" s="10">
        <v>24.24</v>
      </c>
      <c r="E5" s="4">
        <f aca="true" t="shared" si="1" ref="E5:E31">D5-C5</f>
        <v>0.8299999999999983</v>
      </c>
    </row>
    <row r="6" spans="1:5" ht="12.75">
      <c r="A6" s="5">
        <f t="shared" si="0"/>
        <v>3</v>
      </c>
      <c r="B6" s="6" t="s">
        <v>3</v>
      </c>
      <c r="C6" s="10">
        <v>16.31</v>
      </c>
      <c r="D6" s="10">
        <v>13.88</v>
      </c>
      <c r="E6" s="4">
        <f t="shared" si="1"/>
        <v>-2.429999999999998</v>
      </c>
    </row>
    <row r="7" spans="1:5" ht="12.75">
      <c r="A7" s="5">
        <f t="shared" si="0"/>
        <v>4</v>
      </c>
      <c r="B7" s="6" t="s">
        <v>4</v>
      </c>
      <c r="C7" s="10">
        <v>11.08</v>
      </c>
      <c r="D7" s="10">
        <v>11.08</v>
      </c>
      <c r="E7" s="4">
        <f t="shared" si="1"/>
        <v>0</v>
      </c>
    </row>
    <row r="8" spans="1:5" ht="12.75">
      <c r="A8" s="5">
        <f t="shared" si="0"/>
        <v>5</v>
      </c>
      <c r="B8" s="6" t="s">
        <v>5</v>
      </c>
      <c r="C8" s="10">
        <v>23.94</v>
      </c>
      <c r="D8" s="10">
        <v>24</v>
      </c>
      <c r="E8" s="4">
        <f t="shared" si="1"/>
        <v>0.05999999999999872</v>
      </c>
    </row>
    <row r="9" spans="1:5" ht="12.75">
      <c r="A9" s="5">
        <f t="shared" si="0"/>
        <v>6</v>
      </c>
      <c r="B9" s="6" t="s">
        <v>6</v>
      </c>
      <c r="C9" s="10">
        <v>19.76</v>
      </c>
      <c r="D9" s="10">
        <v>6.31</v>
      </c>
      <c r="E9" s="4">
        <f t="shared" si="1"/>
        <v>-13.450000000000003</v>
      </c>
    </row>
    <row r="10" spans="1:5" ht="12.75">
      <c r="A10" s="5">
        <f t="shared" si="0"/>
        <v>7</v>
      </c>
      <c r="B10" s="6" t="s">
        <v>7</v>
      </c>
      <c r="C10" s="10">
        <v>25.23</v>
      </c>
      <c r="D10" s="10">
        <v>27.15</v>
      </c>
      <c r="E10" s="4">
        <f t="shared" si="1"/>
        <v>1.9199999999999982</v>
      </c>
    </row>
    <row r="11" spans="1:5" ht="12.75">
      <c r="A11" s="5">
        <f t="shared" si="0"/>
        <v>8</v>
      </c>
      <c r="B11" s="6" t="s">
        <v>8</v>
      </c>
      <c r="C11" s="10">
        <v>42.83</v>
      </c>
      <c r="D11" s="10">
        <v>44.65</v>
      </c>
      <c r="E11" s="4">
        <f t="shared" si="1"/>
        <v>1.8200000000000003</v>
      </c>
    </row>
    <row r="12" spans="1:5" ht="12.75">
      <c r="A12" s="5">
        <f t="shared" si="0"/>
        <v>9</v>
      </c>
      <c r="B12" s="6" t="s">
        <v>9</v>
      </c>
      <c r="C12" s="10">
        <v>25.84</v>
      </c>
      <c r="D12" s="10">
        <v>25.49</v>
      </c>
      <c r="E12" s="4">
        <f t="shared" si="1"/>
        <v>-0.3500000000000014</v>
      </c>
    </row>
    <row r="13" spans="1:5" ht="12.75">
      <c r="A13" s="5">
        <f t="shared" si="0"/>
        <v>10</v>
      </c>
      <c r="B13" s="6" t="s">
        <v>10</v>
      </c>
      <c r="C13" s="10">
        <v>16.98</v>
      </c>
      <c r="D13" s="10">
        <v>14.37</v>
      </c>
      <c r="E13" s="4">
        <f t="shared" si="1"/>
        <v>-2.610000000000001</v>
      </c>
    </row>
    <row r="14" spans="1:5" ht="12.75">
      <c r="A14" s="5">
        <f t="shared" si="0"/>
        <v>11</v>
      </c>
      <c r="B14" s="6" t="s">
        <v>11</v>
      </c>
      <c r="C14" s="10">
        <v>15.16</v>
      </c>
      <c r="D14" s="10">
        <v>15.16</v>
      </c>
      <c r="E14" s="4">
        <f t="shared" si="1"/>
        <v>0</v>
      </c>
    </row>
    <row r="15" spans="1:5" ht="12.75">
      <c r="A15" s="5">
        <f t="shared" si="0"/>
        <v>12</v>
      </c>
      <c r="B15" s="6" t="s">
        <v>12</v>
      </c>
      <c r="C15" s="10">
        <v>9.62</v>
      </c>
      <c r="D15" s="10">
        <v>8.72</v>
      </c>
      <c r="E15" s="4">
        <f t="shared" si="1"/>
        <v>-0.8999999999999986</v>
      </c>
    </row>
    <row r="16" spans="1:5" ht="12.75">
      <c r="A16" s="5">
        <f t="shared" si="0"/>
        <v>13</v>
      </c>
      <c r="B16" s="6" t="s">
        <v>13</v>
      </c>
      <c r="C16" s="10">
        <v>4.33</v>
      </c>
      <c r="D16" s="10">
        <v>3.61</v>
      </c>
      <c r="E16" s="4">
        <f t="shared" si="1"/>
        <v>-0.7200000000000002</v>
      </c>
    </row>
    <row r="17" spans="1:5" ht="12.75">
      <c r="A17" s="5">
        <f t="shared" si="0"/>
        <v>14</v>
      </c>
      <c r="B17" s="6" t="s">
        <v>14</v>
      </c>
      <c r="C17" s="10">
        <v>27.43</v>
      </c>
      <c r="D17" s="10">
        <v>26.26</v>
      </c>
      <c r="E17" s="4">
        <f t="shared" si="1"/>
        <v>-1.1699999999999982</v>
      </c>
    </row>
    <row r="18" spans="1:5" ht="12.75">
      <c r="A18" s="5">
        <f t="shared" si="0"/>
        <v>15</v>
      </c>
      <c r="B18" s="6" t="s">
        <v>15</v>
      </c>
      <c r="C18" s="10">
        <v>30.41</v>
      </c>
      <c r="D18" s="10">
        <v>30.7</v>
      </c>
      <c r="E18" s="4">
        <f t="shared" si="1"/>
        <v>0.28999999999999915</v>
      </c>
    </row>
    <row r="19" spans="1:5" ht="12.75">
      <c r="A19" s="5">
        <f t="shared" si="0"/>
        <v>16</v>
      </c>
      <c r="B19" s="6" t="s">
        <v>16</v>
      </c>
      <c r="C19" s="10">
        <v>27.22</v>
      </c>
      <c r="D19" s="10">
        <v>28.61</v>
      </c>
      <c r="E19" s="4">
        <f t="shared" si="1"/>
        <v>1.3900000000000006</v>
      </c>
    </row>
    <row r="20" spans="1:5" ht="12.75">
      <c r="A20" s="5">
        <f t="shared" si="0"/>
        <v>17</v>
      </c>
      <c r="B20" s="6" t="s">
        <v>17</v>
      </c>
      <c r="C20" s="10">
        <v>24.88</v>
      </c>
      <c r="D20" s="10">
        <v>25.05</v>
      </c>
      <c r="E20" s="4">
        <f t="shared" si="1"/>
        <v>0.1700000000000017</v>
      </c>
    </row>
    <row r="21" spans="1:5" ht="12.75">
      <c r="A21" s="5">
        <f t="shared" si="0"/>
        <v>18</v>
      </c>
      <c r="B21" s="6" t="s">
        <v>18</v>
      </c>
      <c r="C21" s="10">
        <v>4.1</v>
      </c>
      <c r="D21" s="10">
        <v>5.08</v>
      </c>
      <c r="E21" s="4">
        <f t="shared" si="1"/>
        <v>0.9800000000000004</v>
      </c>
    </row>
    <row r="22" spans="1:5" ht="12.75">
      <c r="A22" s="5">
        <f t="shared" si="0"/>
        <v>19</v>
      </c>
      <c r="B22" s="6" t="s">
        <v>19</v>
      </c>
      <c r="C22" s="10">
        <v>7.02</v>
      </c>
      <c r="D22" s="10">
        <v>6.86</v>
      </c>
      <c r="E22" s="4">
        <f t="shared" si="1"/>
        <v>-0.15999999999999925</v>
      </c>
    </row>
    <row r="23" spans="1:5" ht="12.75">
      <c r="A23" s="5">
        <f t="shared" si="0"/>
        <v>20</v>
      </c>
      <c r="B23" s="6" t="s">
        <v>20</v>
      </c>
      <c r="C23" s="10">
        <v>6.6</v>
      </c>
      <c r="D23" s="10">
        <v>6.88</v>
      </c>
      <c r="E23" s="4">
        <f t="shared" si="1"/>
        <v>0.28000000000000025</v>
      </c>
    </row>
    <row r="24" spans="1:5" ht="12.75">
      <c r="A24" s="5">
        <f t="shared" si="0"/>
        <v>21</v>
      </c>
      <c r="B24" s="6" t="s">
        <v>21</v>
      </c>
      <c r="C24" s="10">
        <v>24.23</v>
      </c>
      <c r="D24" s="10">
        <v>24.14</v>
      </c>
      <c r="E24" s="4">
        <f t="shared" si="1"/>
        <v>-0.08999999999999986</v>
      </c>
    </row>
    <row r="25" spans="1:5" ht="12.75">
      <c r="A25" s="5">
        <f t="shared" si="0"/>
        <v>22</v>
      </c>
      <c r="B25" s="6" t="s">
        <v>22</v>
      </c>
      <c r="C25" s="10">
        <v>36.73</v>
      </c>
      <c r="D25" s="10">
        <v>37.25</v>
      </c>
      <c r="E25" s="4">
        <f t="shared" si="1"/>
        <v>0.5200000000000031</v>
      </c>
    </row>
    <row r="26" spans="1:5" ht="12.75">
      <c r="A26" s="5">
        <f t="shared" si="0"/>
        <v>23</v>
      </c>
      <c r="B26" s="6" t="s">
        <v>23</v>
      </c>
      <c r="C26" s="10">
        <v>29.72</v>
      </c>
      <c r="D26" s="10">
        <v>27.49</v>
      </c>
      <c r="E26" s="4">
        <f t="shared" si="1"/>
        <v>-2.2300000000000004</v>
      </c>
    </row>
    <row r="27" spans="1:5" ht="12.75">
      <c r="A27" s="5">
        <f t="shared" si="0"/>
        <v>24</v>
      </c>
      <c r="B27" s="6" t="s">
        <v>24</v>
      </c>
      <c r="C27" s="10">
        <v>20.34</v>
      </c>
      <c r="D27" s="10">
        <v>21.11</v>
      </c>
      <c r="E27" s="4">
        <f t="shared" si="1"/>
        <v>0.7699999999999996</v>
      </c>
    </row>
    <row r="28" spans="1:5" ht="12.75">
      <c r="A28" s="5">
        <f t="shared" si="0"/>
        <v>25</v>
      </c>
      <c r="B28" s="6" t="s">
        <v>25</v>
      </c>
      <c r="C28" s="10">
        <v>24.65</v>
      </c>
      <c r="D28" s="10">
        <v>24.74</v>
      </c>
      <c r="E28" s="4">
        <f t="shared" si="1"/>
        <v>0.08999999999999986</v>
      </c>
    </row>
    <row r="29" spans="1:5" ht="12.75">
      <c r="A29" s="5">
        <f t="shared" si="0"/>
        <v>26</v>
      </c>
      <c r="B29" s="6" t="s">
        <v>26</v>
      </c>
      <c r="C29" s="10"/>
      <c r="D29" s="10">
        <v>20.1</v>
      </c>
      <c r="E29" s="4">
        <f t="shared" si="1"/>
        <v>20.1</v>
      </c>
    </row>
    <row r="30" spans="1:5" ht="12.75">
      <c r="A30" s="5">
        <f t="shared" si="0"/>
        <v>27</v>
      </c>
      <c r="B30" s="6" t="s">
        <v>27</v>
      </c>
      <c r="C30" s="10">
        <v>21.74</v>
      </c>
      <c r="D30" s="10">
        <v>21.51</v>
      </c>
      <c r="E30" s="4">
        <f t="shared" si="1"/>
        <v>-0.22999999999999687</v>
      </c>
    </row>
    <row r="31" spans="1:5" ht="12.75">
      <c r="A31" s="23" t="s">
        <v>32</v>
      </c>
      <c r="B31" s="23"/>
      <c r="C31" s="10">
        <v>21.93</v>
      </c>
      <c r="D31" s="10">
        <v>21.29</v>
      </c>
      <c r="E31" s="4">
        <f t="shared" si="1"/>
        <v>-0.6400000000000006</v>
      </c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</sheetData>
  <sheetProtection/>
  <mergeCells count="2">
    <mergeCell ref="A1:E1"/>
    <mergeCell ref="A31:B31"/>
  </mergeCells>
  <conditionalFormatting sqref="E4:E31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7.375" style="7" bestFit="1" customWidth="1"/>
    <col min="2" max="2" width="24.00390625" style="7" customWidth="1"/>
    <col min="3" max="3" width="15.00390625" style="7" customWidth="1"/>
    <col min="4" max="4" width="22.125" style="7" bestFit="1" customWidth="1"/>
    <col min="5" max="16384" width="9.125" style="7" customWidth="1"/>
  </cols>
  <sheetData>
    <row r="1" spans="1:4" ht="55.5" customHeight="1">
      <c r="A1" s="24" t="s">
        <v>35</v>
      </c>
      <c r="B1" s="24"/>
      <c r="C1" s="24"/>
      <c r="D1" s="24"/>
    </row>
    <row r="2" spans="1:4" ht="12" customHeight="1">
      <c r="A2" s="16" t="s">
        <v>36</v>
      </c>
      <c r="B2" s="17" t="s">
        <v>0</v>
      </c>
      <c r="C2" s="14" t="s">
        <v>38</v>
      </c>
      <c r="D2" s="15" t="s">
        <v>31</v>
      </c>
    </row>
    <row r="3" spans="1:4" ht="3" customHeight="1" hidden="1">
      <c r="A3" s="8"/>
      <c r="B3" s="8"/>
      <c r="C3" s="8"/>
      <c r="D3" s="8"/>
    </row>
    <row r="4" spans="1:4" ht="13.5" customHeight="1">
      <c r="A4" s="5">
        <v>1</v>
      </c>
      <c r="B4" s="6" t="s">
        <v>1</v>
      </c>
      <c r="C4" s="10">
        <v>12.07</v>
      </c>
      <c r="D4" s="19">
        <f>IF(C4="","нет данных",C4-C31)</f>
        <v>-9.219999999999999</v>
      </c>
    </row>
    <row r="5" spans="1:4" ht="12.75">
      <c r="A5" s="5">
        <f aca="true" t="shared" si="0" ref="A5:A30">A4+1</f>
        <v>2</v>
      </c>
      <c r="B5" s="6" t="s">
        <v>2</v>
      </c>
      <c r="C5" s="10">
        <v>24.24</v>
      </c>
      <c r="D5" s="19">
        <f>IF(C5="","нет данных",C5-C31)</f>
        <v>2.9499999999999993</v>
      </c>
    </row>
    <row r="6" spans="1:4" ht="12.75">
      <c r="A6" s="5">
        <f t="shared" si="0"/>
        <v>3</v>
      </c>
      <c r="B6" s="6" t="s">
        <v>3</v>
      </c>
      <c r="C6" s="10">
        <v>13.88</v>
      </c>
      <c r="D6" s="19">
        <f>IF(C6="","нет данных",C6-C31)</f>
        <v>-7.409999999999998</v>
      </c>
    </row>
    <row r="7" spans="1:4" ht="12.75">
      <c r="A7" s="5">
        <f t="shared" si="0"/>
        <v>4</v>
      </c>
      <c r="B7" s="6" t="s">
        <v>4</v>
      </c>
      <c r="C7" s="10">
        <v>11.08</v>
      </c>
      <c r="D7" s="19">
        <f>IF(C7="","нет данных",C7-C31)</f>
        <v>-10.209999999999999</v>
      </c>
    </row>
    <row r="8" spans="1:4" ht="12.75">
      <c r="A8" s="5">
        <f t="shared" si="0"/>
        <v>5</v>
      </c>
      <c r="B8" s="6" t="s">
        <v>5</v>
      </c>
      <c r="C8" s="10">
        <v>24</v>
      </c>
      <c r="D8" s="19">
        <f>IF(C8="","нет данных",C8-C31)</f>
        <v>2.710000000000001</v>
      </c>
    </row>
    <row r="9" spans="1:6" ht="12.75">
      <c r="A9" s="5">
        <f t="shared" si="0"/>
        <v>6</v>
      </c>
      <c r="B9" s="6" t="s">
        <v>6</v>
      </c>
      <c r="C9" s="10">
        <v>6.31</v>
      </c>
      <c r="D9" s="19">
        <f>IF(C9="","нет данных",C9-C31)</f>
        <v>-14.98</v>
      </c>
      <c r="F9" s="7" t="s">
        <v>33</v>
      </c>
    </row>
    <row r="10" spans="1:4" ht="12.75">
      <c r="A10" s="5">
        <f t="shared" si="0"/>
        <v>7</v>
      </c>
      <c r="B10" s="6" t="s">
        <v>7</v>
      </c>
      <c r="C10" s="10">
        <v>27.15</v>
      </c>
      <c r="D10" s="19">
        <f>IF(C10="","нет данных",C10-C31)</f>
        <v>5.859999999999999</v>
      </c>
    </row>
    <row r="11" spans="1:4" ht="12.75">
      <c r="A11" s="5">
        <f t="shared" si="0"/>
        <v>8</v>
      </c>
      <c r="B11" s="6" t="s">
        <v>8</v>
      </c>
      <c r="C11" s="10">
        <v>44.65</v>
      </c>
      <c r="D11" s="19">
        <f>IF(C11="","нет данных",C11-C31)</f>
        <v>23.36</v>
      </c>
    </row>
    <row r="12" spans="1:4" ht="12.75">
      <c r="A12" s="5">
        <f t="shared" si="0"/>
        <v>9</v>
      </c>
      <c r="B12" s="6" t="s">
        <v>9</v>
      </c>
      <c r="C12" s="10">
        <v>25.49</v>
      </c>
      <c r="D12" s="19">
        <f>IF(C12="","нет данных",C12-C31)</f>
        <v>4.199999999999999</v>
      </c>
    </row>
    <row r="13" spans="1:4" ht="12.75">
      <c r="A13" s="5">
        <f t="shared" si="0"/>
        <v>10</v>
      </c>
      <c r="B13" s="6" t="s">
        <v>10</v>
      </c>
      <c r="C13" s="10">
        <v>14.37</v>
      </c>
      <c r="D13" s="19">
        <f>IF(C13="","нет данных",C13-C31)</f>
        <v>-6.92</v>
      </c>
    </row>
    <row r="14" spans="1:4" ht="12.75">
      <c r="A14" s="5">
        <f t="shared" si="0"/>
        <v>11</v>
      </c>
      <c r="B14" s="6" t="s">
        <v>11</v>
      </c>
      <c r="C14" s="10">
        <v>15.16</v>
      </c>
      <c r="D14" s="19">
        <f>IF(C14="","нет данных",C14-C31)</f>
        <v>-6.129999999999999</v>
      </c>
    </row>
    <row r="15" spans="1:4" ht="12.75">
      <c r="A15" s="5">
        <f t="shared" si="0"/>
        <v>12</v>
      </c>
      <c r="B15" s="6" t="s">
        <v>12</v>
      </c>
      <c r="C15" s="10">
        <v>8.72</v>
      </c>
      <c r="D15" s="19">
        <f>IF(C15="","нет данных",C15-C31)</f>
        <v>-12.569999999999999</v>
      </c>
    </row>
    <row r="16" spans="1:4" ht="12.75">
      <c r="A16" s="5">
        <f t="shared" si="0"/>
        <v>13</v>
      </c>
      <c r="B16" s="6" t="s">
        <v>13</v>
      </c>
      <c r="C16" s="10">
        <v>3.61</v>
      </c>
      <c r="D16" s="19">
        <f>IF(C16="","нет данных",C16-C31)</f>
        <v>-17.68</v>
      </c>
    </row>
    <row r="17" spans="1:4" ht="12.75">
      <c r="A17" s="5">
        <f t="shared" si="0"/>
        <v>14</v>
      </c>
      <c r="B17" s="6" t="s">
        <v>14</v>
      </c>
      <c r="C17" s="10">
        <v>26.26</v>
      </c>
      <c r="D17" s="19">
        <f>IF(C17="","нет данных",C17-C31)</f>
        <v>4.970000000000002</v>
      </c>
    </row>
    <row r="18" spans="1:4" ht="12.75">
      <c r="A18" s="5">
        <f t="shared" si="0"/>
        <v>15</v>
      </c>
      <c r="B18" s="6" t="s">
        <v>15</v>
      </c>
      <c r="C18" s="10">
        <v>30.7</v>
      </c>
      <c r="D18" s="19">
        <f>IF(C18="","нет данных",C18-C31)</f>
        <v>9.41</v>
      </c>
    </row>
    <row r="19" spans="1:4" ht="12.75">
      <c r="A19" s="5">
        <f t="shared" si="0"/>
        <v>16</v>
      </c>
      <c r="B19" s="6" t="s">
        <v>16</v>
      </c>
      <c r="C19" s="10">
        <v>28.61</v>
      </c>
      <c r="D19" s="19">
        <f>IF(C19="","нет данных",C19-C31)</f>
        <v>7.32</v>
      </c>
    </row>
    <row r="20" spans="1:4" ht="12.75">
      <c r="A20" s="5">
        <f t="shared" si="0"/>
        <v>17</v>
      </c>
      <c r="B20" s="6" t="s">
        <v>17</v>
      </c>
      <c r="C20" s="10">
        <v>25.05</v>
      </c>
      <c r="D20" s="19">
        <f>IF(C20="","нет данных",C20-C31)</f>
        <v>3.7600000000000016</v>
      </c>
    </row>
    <row r="21" spans="1:4" ht="12.75">
      <c r="A21" s="5">
        <f t="shared" si="0"/>
        <v>18</v>
      </c>
      <c r="B21" s="6" t="s">
        <v>18</v>
      </c>
      <c r="C21" s="10">
        <v>5.08</v>
      </c>
      <c r="D21" s="19">
        <f>IF(C21="","нет данных",C21-C31)</f>
        <v>-16.21</v>
      </c>
    </row>
    <row r="22" spans="1:4" ht="12.75">
      <c r="A22" s="5">
        <f t="shared" si="0"/>
        <v>19</v>
      </c>
      <c r="B22" s="6" t="s">
        <v>19</v>
      </c>
      <c r="C22" s="10">
        <v>6.86</v>
      </c>
      <c r="D22" s="19">
        <f>IF(C22="","нет данных",C22-C31)</f>
        <v>-14.43</v>
      </c>
    </row>
    <row r="23" spans="1:4" ht="12.75">
      <c r="A23" s="5">
        <f t="shared" si="0"/>
        <v>20</v>
      </c>
      <c r="B23" s="6" t="s">
        <v>20</v>
      </c>
      <c r="C23" s="10">
        <v>6.88</v>
      </c>
      <c r="D23" s="19">
        <f>IF(C23="","нет данных",C23-C31)</f>
        <v>-14.41</v>
      </c>
    </row>
    <row r="24" spans="1:4" ht="12.75">
      <c r="A24" s="5">
        <f t="shared" si="0"/>
        <v>21</v>
      </c>
      <c r="B24" s="6" t="s">
        <v>21</v>
      </c>
      <c r="C24" s="10">
        <v>24.14</v>
      </c>
      <c r="D24" s="19">
        <f>IF(C24="","нет данных",C24-C31)</f>
        <v>2.8500000000000014</v>
      </c>
    </row>
    <row r="25" spans="1:4" ht="12.75">
      <c r="A25" s="5">
        <f t="shared" si="0"/>
        <v>22</v>
      </c>
      <c r="B25" s="6" t="s">
        <v>22</v>
      </c>
      <c r="C25" s="10">
        <v>37.25</v>
      </c>
      <c r="D25" s="19">
        <f>IF(C25="","нет данных",C25-C31)</f>
        <v>15.96</v>
      </c>
    </row>
    <row r="26" spans="1:4" ht="12.75">
      <c r="A26" s="5">
        <f t="shared" si="0"/>
        <v>23</v>
      </c>
      <c r="B26" s="6" t="s">
        <v>23</v>
      </c>
      <c r="C26" s="10">
        <v>27.49</v>
      </c>
      <c r="D26" s="19">
        <f>IF(C26="","нет данных",C26-C31)</f>
        <v>6.199999999999999</v>
      </c>
    </row>
    <row r="27" spans="1:4" ht="12.75">
      <c r="A27" s="5">
        <f t="shared" si="0"/>
        <v>24</v>
      </c>
      <c r="B27" s="6" t="s">
        <v>24</v>
      </c>
      <c r="C27" s="10">
        <v>21.11</v>
      </c>
      <c r="D27" s="19">
        <f>IF(C27="","нет данных",C27-C31)</f>
        <v>-0.17999999999999972</v>
      </c>
    </row>
    <row r="28" spans="1:4" ht="12.75">
      <c r="A28" s="5">
        <f t="shared" si="0"/>
        <v>25</v>
      </c>
      <c r="B28" s="6" t="s">
        <v>25</v>
      </c>
      <c r="C28" s="10">
        <v>24.74</v>
      </c>
      <c r="D28" s="19">
        <f>IF(C28="","нет данных",C28-C31)</f>
        <v>3.4499999999999993</v>
      </c>
    </row>
    <row r="29" spans="1:4" ht="12.75">
      <c r="A29" s="5">
        <f t="shared" si="0"/>
        <v>26</v>
      </c>
      <c r="B29" s="6" t="s">
        <v>26</v>
      </c>
      <c r="C29" s="10">
        <v>20.1</v>
      </c>
      <c r="D29" s="20">
        <f>IF(C29="","нет данных",C29-C31)</f>
        <v>-1.1899999999999977</v>
      </c>
    </row>
    <row r="30" spans="1:4" ht="12.75">
      <c r="A30" s="5">
        <f t="shared" si="0"/>
        <v>27</v>
      </c>
      <c r="B30" s="6" t="s">
        <v>27</v>
      </c>
      <c r="C30" s="10">
        <v>21.51</v>
      </c>
      <c r="D30" s="19">
        <f>IF(C30="","нет данных",C30-C31)</f>
        <v>0.22000000000000242</v>
      </c>
    </row>
    <row r="31" spans="1:4" ht="12.75">
      <c r="A31" s="9"/>
      <c r="B31" s="18" t="s">
        <v>30</v>
      </c>
      <c r="C31" s="10">
        <v>21.29</v>
      </c>
      <c r="D31" s="21"/>
    </row>
    <row r="32" ht="12.75">
      <c r="C32" s="12"/>
    </row>
  </sheetData>
  <sheetProtection/>
  <mergeCells count="1">
    <mergeCell ref="A1:D1"/>
  </mergeCells>
  <conditionalFormatting sqref="D4:D30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30" customHeight="1">
      <c r="A1" s="25" t="str">
        <f>'Таблица 1'!A1:E1</f>
        <v>Охват женщин детородного возраста 
эффективными средствами контрацепции.</v>
      </c>
      <c r="B1" s="25"/>
      <c r="C1" s="25"/>
      <c r="D1" s="25"/>
      <c r="E1" s="25"/>
      <c r="F1" s="25"/>
      <c r="G1" s="25"/>
      <c r="H1" s="25"/>
      <c r="I1" s="25"/>
      <c r="J1" s="25"/>
    </row>
    <row r="28" spans="1:10" ht="39" customHeight="1">
      <c r="A28" s="25" t="str">
        <f>'Таблица 2'!A1:C1</f>
        <v>Показатели охвата женщин детородного возраста 
эффективными средствами контрацепции 
в сравнении с областным показателем.</v>
      </c>
      <c r="B28" s="25"/>
      <c r="C28" s="25"/>
      <c r="D28" s="25"/>
      <c r="E28" s="25"/>
      <c r="F28" s="25"/>
      <c r="G28" s="25"/>
      <c r="H28" s="25"/>
      <c r="I28" s="25"/>
      <c r="J28" s="25"/>
    </row>
    <row r="53" ht="12.75" hidden="1"/>
    <row r="54" ht="12.75" hidden="1"/>
    <row r="55" ht="12.75" hidden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2011-03-02T10:59:48Z</cp:lastPrinted>
  <dcterms:created xsi:type="dcterms:W3CDTF">2003-04-21T05:06:21Z</dcterms:created>
  <dcterms:modified xsi:type="dcterms:W3CDTF">2012-04-09T09:20:01Z</dcterms:modified>
  <cp:category/>
  <cp:version/>
  <cp:contentType/>
  <cp:contentStatus/>
</cp:coreProperties>
</file>