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'Таблица'!$A$1:$F$22</definedName>
  </definedNames>
  <calcPr fullCalcOnLoad="1"/>
</workbook>
</file>

<file path=xl/sharedStrings.xml><?xml version="1.0" encoding="utf-8"?>
<sst xmlns="http://schemas.openxmlformats.org/spreadsheetml/2006/main" count="25" uniqueCount="25">
  <si>
    <t>Разница</t>
  </si>
  <si>
    <t>СМОЛЕНСКАЯ ОБЛАСТЬ:</t>
  </si>
  <si>
    <t>Разница в %</t>
  </si>
  <si>
    <t>№ п.п.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</si>
  <si>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</si>
  <si>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</si>
  <si>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</si>
  <si>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</si>
  <si>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</si>
  <si>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</si>
  <si>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</si>
  <si>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</si>
  <si>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</si>
  <si>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наркодиспансер</t>
  </si>
  <si>
    <t>Обл. врачебно физдиспансер</t>
  </si>
  <si>
    <t>Обл. диаг. центр СПИД</t>
  </si>
  <si>
    <t>Обл. психо-невролог. диспансер</t>
  </si>
  <si>
    <t>Посещения + стоматологи (областные учреждения).</t>
  </si>
  <si>
    <t>Наименование</t>
  </si>
  <si>
    <t>Вяземский тубдиспансер</t>
  </si>
  <si>
    <t>Дорогобужский тубдиспансер</t>
  </si>
  <si>
    <t>Рославльский тубдиспансер</t>
  </si>
  <si>
    <t>Ярцевский тубдиспансер</t>
  </si>
  <si>
    <t xml:space="preserve">  2006 г.</t>
  </si>
  <si>
    <t xml:space="preserve"> 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</si>
</sst>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/>
    </xf>
    <xf numFmtId="1" fontId="0" fillId="5" borderId="6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8" fillId="3" borderId="1" xfId="0" applyNumberFormat="1" applyFont="1" applyFill="1" applyBorder="1" applyAlignment="1">
      <alignment/>
    </xf>
    <xf numFmtId="1" fontId="8" fillId="5" borderId="1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Таблица!$B$4:$B$20</c:f>
              <c:strCache>
                <c:ptCount val="17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Вяземский тубдиспансер</c:v>
                </c:pt>
                <c:pt idx="11">
                  <c:v>Дорогобужский тубдиспансер</c:v>
                </c:pt>
                <c:pt idx="12">
                  <c:v>Рославльский тубдиспансер</c:v>
                </c:pt>
                <c:pt idx="13">
                  <c:v>Ярцевский тубдиспансер</c:v>
                </c:pt>
                <c:pt idx="14">
                  <c:v>Обл. наркодиспансер</c:v>
                </c:pt>
                <c:pt idx="15">
                  <c:v>Обл. врачебно физдиспансер</c:v>
                </c:pt>
                <c:pt idx="16">
                  <c:v>Обл. диаг. центр СПИД</c:v>
                </c:pt>
              </c:strCache>
            </c:strRef>
          </c:cat>
          <c:val>
            <c:numRef>
              <c:f>Таблица!$E$4:$E$20</c:f>
              <c:numCache>
                <c:ptCount val="17"/>
                <c:pt idx="0">
                  <c:v>5546</c:v>
                </c:pt>
                <c:pt idx="1">
                  <c:v>2285</c:v>
                </c:pt>
                <c:pt idx="2">
                  <c:v>-470</c:v>
                </c:pt>
                <c:pt idx="3">
                  <c:v>-1696</c:v>
                </c:pt>
                <c:pt idx="4">
                  <c:v>9137</c:v>
                </c:pt>
                <c:pt idx="5">
                  <c:v>-4384</c:v>
                </c:pt>
                <c:pt idx="6">
                  <c:v>3679</c:v>
                </c:pt>
                <c:pt idx="7">
                  <c:v>-40</c:v>
                </c:pt>
                <c:pt idx="8">
                  <c:v>2740</c:v>
                </c:pt>
                <c:pt idx="9">
                  <c:v>4042</c:v>
                </c:pt>
                <c:pt idx="10">
                  <c:v>65</c:v>
                </c:pt>
                <c:pt idx="11">
                  <c:v>-730</c:v>
                </c:pt>
                <c:pt idx="12">
                  <c:v>1870</c:v>
                </c:pt>
                <c:pt idx="13">
                  <c:v>-1514</c:v>
                </c:pt>
                <c:pt idx="14">
                  <c:v>9541</c:v>
                </c:pt>
                <c:pt idx="15">
                  <c:v>18058</c:v>
                </c:pt>
                <c:pt idx="16">
                  <c:v>3048</c:v>
                </c:pt>
              </c:numCache>
            </c:numRef>
          </c:val>
        </c:ser>
        <c:axId val="4489940"/>
        <c:axId val="40409461"/>
      </c:barChart>
      <c:catAx>
        <c:axId val="44899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409461"/>
        <c:crosses val="autoZero"/>
        <c:auto val="0"/>
        <c:lblOffset val="100"/>
        <c:tickLblSkip val="1"/>
        <c:noMultiLvlLbl val="0"/>
      </c:catAx>
      <c:valAx>
        <c:axId val="40409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89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Таблица!$B$4:$B$20</c:f>
              <c:strCache>
                <c:ptCount val="17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Вяземский тубдиспансер</c:v>
                </c:pt>
                <c:pt idx="11">
                  <c:v>Дорогобужский тубдиспансер</c:v>
                </c:pt>
                <c:pt idx="12">
                  <c:v>Рославльский тубдиспансер</c:v>
                </c:pt>
                <c:pt idx="13">
                  <c:v>Ярцевский тубдиспансер</c:v>
                </c:pt>
                <c:pt idx="14">
                  <c:v>Обл. наркодиспансер</c:v>
                </c:pt>
                <c:pt idx="15">
                  <c:v>Обл. врачебно физдиспансер</c:v>
                </c:pt>
                <c:pt idx="16">
                  <c:v>Обл. диаг. центр СПИД</c:v>
                </c:pt>
              </c:strCache>
            </c:strRef>
          </c:cat>
          <c:val>
            <c:numRef>
              <c:f>Таблица!$F$4:$F$20</c:f>
              <c:numCache>
                <c:ptCount val="17"/>
                <c:pt idx="0">
                  <c:v>0.05335667968674838</c:v>
                </c:pt>
                <c:pt idx="1">
                  <c:v>0.03465639361169672</c:v>
                </c:pt>
                <c:pt idx="2">
                  <c:v>-0.028076463560334528</c:v>
                </c:pt>
                <c:pt idx="3">
                  <c:v>-0.02209887160242879</c:v>
                </c:pt>
                <c:pt idx="4">
                  <c:v>0.1674455256840215</c:v>
                </c:pt>
                <c:pt idx="5">
                  <c:v>-0.07651761091911893</c:v>
                </c:pt>
                <c:pt idx="6">
                  <c:v>0.1215916977889414</c:v>
                </c:pt>
                <c:pt idx="7">
                  <c:v>-0.034812880765883375</c:v>
                </c:pt>
                <c:pt idx="8">
                  <c:v>0.0410782285388744</c:v>
                </c:pt>
                <c:pt idx="9">
                  <c:v>0.04048112650101653</c:v>
                </c:pt>
                <c:pt idx="10">
                  <c:v>0.006069661032776169</c:v>
                </c:pt>
                <c:pt idx="11">
                  <c:v>-0.0686348251222264</c:v>
                </c:pt>
                <c:pt idx="12">
                  <c:v>0.1583001777702531</c:v>
                </c:pt>
                <c:pt idx="13">
                  <c:v>-0.10156302408264574</c:v>
                </c:pt>
                <c:pt idx="14">
                  <c:v>0.16010807001057206</c:v>
                </c:pt>
                <c:pt idx="15">
                  <c:v>0.09971782142679647</c:v>
                </c:pt>
                <c:pt idx="16">
                  <c:v>0.3118158567774936</c:v>
                </c:pt>
              </c:numCache>
            </c:numRef>
          </c:val>
        </c:ser>
        <c:axId val="28140830"/>
        <c:axId val="51940879"/>
      </c:barChart>
      <c:catAx>
        <c:axId val="281408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940879"/>
        <c:crosses val="autoZero"/>
        <c:auto val="0"/>
        <c:lblOffset val="100"/>
        <c:tickLblSkip val="1"/>
        <c:noMultiLvlLbl val="0"/>
      </c:catAx>
      <c:valAx>
        <c:axId val="51940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140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64814728"/>
        <c:axId val="46461641"/>
      </c:barChart>
      <c:catAx>
        <c:axId val="6481472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461641"/>
        <c:crosses val="autoZero"/>
        <c:auto val="0"/>
        <c:lblOffset val="100"/>
        <c:tickLblSkip val="1"/>
        <c:noMultiLvlLbl val="0"/>
      </c:catAx>
      <c:valAx>
        <c:axId val="4646164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814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5501586"/>
        <c:axId val="5296547"/>
      </c:barChart>
      <c:catAx>
        <c:axId val="1550158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96547"/>
        <c:crossesAt val="0"/>
        <c:auto val="0"/>
        <c:lblOffset val="100"/>
        <c:tickLblSkip val="1"/>
        <c:noMultiLvlLbl val="0"/>
      </c:catAx>
      <c:valAx>
        <c:axId val="529654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501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581025</xdr:colOff>
      <xdr:row>50</xdr:row>
      <xdr:rowOff>76200</xdr:rowOff>
    </xdr:to>
    <xdr:graphicFrame>
      <xdr:nvGraphicFramePr>
        <xdr:cNvPr id="2" name="Chart 6"/>
        <xdr:cNvGraphicFramePr/>
      </xdr:nvGraphicFramePr>
      <xdr:xfrm>
        <a:off x="85725" y="45053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0</xdr:colOff>
      <xdr:row>77</xdr:row>
      <xdr:rowOff>95250</xdr:rowOff>
    </xdr:to>
    <xdr:graphicFrame>
      <xdr:nvGraphicFramePr>
        <xdr:cNvPr id="3" name="Chart 7"/>
        <xdr:cNvGraphicFramePr/>
      </xdr:nvGraphicFramePr>
      <xdr:xfrm>
        <a:off x="0" y="8972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aphicFrame>
      <xdr:nvGraphicFramePr>
        <xdr:cNvPr id="4" name="Chart 8"/>
        <xdr:cNvGraphicFramePr/>
      </xdr:nvGraphicFramePr>
      <xdr:xfrm>
        <a:off x="0" y="12811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6.375" style="1" customWidth="1"/>
    <col min="2" max="2" width="29.00390625" style="1" customWidth="1"/>
    <col min="3" max="4" width="15.75390625" style="1" customWidth="1"/>
    <col min="5" max="5" width="13.125" style="1" customWidth="1"/>
    <col min="6" max="6" width="13.375" style="1" customWidth="1"/>
    <col min="7" max="16384" width="9.125" style="1" customWidth="1"/>
  </cols>
  <sheetData>
    <row r="1" spans="1:6" ht="36" customHeight="1">
      <c r="A1" s="19" t="s">
        <v>17</v>
      </c>
      <c r="B1" s="19"/>
      <c r="C1" s="19"/>
      <c r="D1" s="19"/>
      <c r="E1" s="19"/>
      <c r="F1" s="19"/>
    </row>
    <row r="2" spans="1:6" s="2" customFormat="1" ht="13.5" customHeight="1">
      <c r="A2" s="6" t="s">
        <v>3</v>
      </c>
      <c r="B2" s="7" t="s">
        <v>18</v>
      </c>
      <c r="C2" s="7" t="s">
        <v>23</v>
      </c>
      <c r="D2" s="7" t="s">
        <v>24</v>
      </c>
      <c r="E2" s="8" t="s">
        <v>0</v>
      </c>
      <c r="F2" s="9" t="s">
        <v>2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4</v>
      </c>
      <c r="C4" s="10">
        <v>103942</v>
      </c>
      <c r="D4" s="10">
        <v>109488</v>
      </c>
      <c r="E4" s="11">
        <f aca="true" t="shared" si="0" ref="E4:E20">D4-C4</f>
        <v>5546</v>
      </c>
      <c r="F4" s="13">
        <f>E4/C4</f>
        <v>0.05335667968674838</v>
      </c>
    </row>
    <row r="5" spans="1:6" ht="12.75">
      <c r="A5" s="4">
        <f aca="true" t="shared" si="1" ref="A5:A20">A4+1</f>
        <v>2</v>
      </c>
      <c r="B5" s="5" t="s">
        <v>5</v>
      </c>
      <c r="C5" s="10">
        <v>65933</v>
      </c>
      <c r="D5" s="10">
        <v>68218</v>
      </c>
      <c r="E5" s="11">
        <f t="shared" si="0"/>
        <v>2285</v>
      </c>
      <c r="F5" s="13">
        <f aca="true" t="shared" si="2" ref="F5:F22">E5/C5</f>
        <v>0.03465639361169672</v>
      </c>
    </row>
    <row r="6" spans="1:6" ht="12.75">
      <c r="A6" s="4">
        <f t="shared" si="1"/>
        <v>3</v>
      </c>
      <c r="B6" s="5" t="s">
        <v>6</v>
      </c>
      <c r="C6" s="10">
        <v>16740</v>
      </c>
      <c r="D6" s="10">
        <v>16270</v>
      </c>
      <c r="E6" s="11">
        <f t="shared" si="0"/>
        <v>-470</v>
      </c>
      <c r="F6" s="13">
        <f t="shared" si="2"/>
        <v>-0.028076463560334528</v>
      </c>
    </row>
    <row r="7" spans="1:6" ht="12.75">
      <c r="A7" s="4">
        <f t="shared" si="1"/>
        <v>4</v>
      </c>
      <c r="B7" s="5" t="s">
        <v>7</v>
      </c>
      <c r="C7" s="10">
        <v>76746</v>
      </c>
      <c r="D7" s="10">
        <v>75050</v>
      </c>
      <c r="E7" s="11">
        <f t="shared" si="0"/>
        <v>-1696</v>
      </c>
      <c r="F7" s="13">
        <f t="shared" si="2"/>
        <v>-0.02209887160242879</v>
      </c>
    </row>
    <row r="8" spans="1:6" ht="12.75">
      <c r="A8" s="4">
        <f t="shared" si="1"/>
        <v>5</v>
      </c>
      <c r="B8" s="5" t="s">
        <v>8</v>
      </c>
      <c r="C8" s="10">
        <v>54567</v>
      </c>
      <c r="D8" s="10">
        <v>63704</v>
      </c>
      <c r="E8" s="11">
        <f t="shared" si="0"/>
        <v>9137</v>
      </c>
      <c r="F8" s="13">
        <f t="shared" si="2"/>
        <v>0.1674455256840215</v>
      </c>
    </row>
    <row r="9" spans="1:6" ht="12.75">
      <c r="A9" s="4">
        <f t="shared" si="1"/>
        <v>6</v>
      </c>
      <c r="B9" s="5" t="s">
        <v>9</v>
      </c>
      <c r="C9" s="10">
        <v>57294</v>
      </c>
      <c r="D9" s="10">
        <v>52910</v>
      </c>
      <c r="E9" s="11">
        <f t="shared" si="0"/>
        <v>-4384</v>
      </c>
      <c r="F9" s="13">
        <f t="shared" si="2"/>
        <v>-0.07651761091911893</v>
      </c>
    </row>
    <row r="10" spans="1:6" ht="12.75">
      <c r="A10" s="4">
        <f t="shared" si="1"/>
        <v>7</v>
      </c>
      <c r="B10" s="5" t="s">
        <v>10</v>
      </c>
      <c r="C10" s="10">
        <v>30257</v>
      </c>
      <c r="D10" s="10">
        <v>33936</v>
      </c>
      <c r="E10" s="11">
        <f t="shared" si="0"/>
        <v>3679</v>
      </c>
      <c r="F10" s="13">
        <f t="shared" si="2"/>
        <v>0.1215916977889414</v>
      </c>
    </row>
    <row r="11" spans="1:6" ht="12.75">
      <c r="A11" s="4">
        <f t="shared" si="1"/>
        <v>8</v>
      </c>
      <c r="B11" s="5" t="s">
        <v>11</v>
      </c>
      <c r="C11" s="10">
        <v>1149</v>
      </c>
      <c r="D11" s="10">
        <v>1109</v>
      </c>
      <c r="E11" s="11">
        <f t="shared" si="0"/>
        <v>-40</v>
      </c>
      <c r="F11" s="13">
        <f t="shared" si="2"/>
        <v>-0.034812880765883375</v>
      </c>
    </row>
    <row r="12" spans="1:6" ht="12.75">
      <c r="A12" s="4">
        <f t="shared" si="1"/>
        <v>9</v>
      </c>
      <c r="B12" s="5" t="s">
        <v>12</v>
      </c>
      <c r="C12" s="10">
        <v>66702</v>
      </c>
      <c r="D12" s="10">
        <v>69442</v>
      </c>
      <c r="E12" s="11">
        <f t="shared" si="0"/>
        <v>2740</v>
      </c>
      <c r="F12" s="13">
        <f t="shared" si="2"/>
        <v>0.0410782285388744</v>
      </c>
    </row>
    <row r="13" spans="1:6" ht="12.75">
      <c r="A13" s="4">
        <f t="shared" si="1"/>
        <v>10</v>
      </c>
      <c r="B13" s="5" t="s">
        <v>16</v>
      </c>
      <c r="C13" s="10">
        <v>99849</v>
      </c>
      <c r="D13" s="10">
        <v>103891</v>
      </c>
      <c r="E13" s="11">
        <f>D13-C13</f>
        <v>4042</v>
      </c>
      <c r="F13" s="13">
        <f>E13/C13</f>
        <v>0.04048112650101653</v>
      </c>
    </row>
    <row r="14" spans="1:6" ht="12.75">
      <c r="A14" s="4">
        <v>11</v>
      </c>
      <c r="B14" s="5" t="s">
        <v>19</v>
      </c>
      <c r="C14" s="10">
        <v>10709</v>
      </c>
      <c r="D14" s="10">
        <v>10774</v>
      </c>
      <c r="E14" s="11">
        <f>D14-C14</f>
        <v>65</v>
      </c>
      <c r="F14" s="13">
        <f>E14/C14</f>
        <v>0.006069661032776169</v>
      </c>
    </row>
    <row r="15" spans="1:6" ht="12.75">
      <c r="A15" s="4">
        <v>12</v>
      </c>
      <c r="B15" s="5" t="s">
        <v>20</v>
      </c>
      <c r="C15" s="10">
        <v>10636</v>
      </c>
      <c r="D15" s="10">
        <v>9906</v>
      </c>
      <c r="E15" s="11">
        <f>D15-C15</f>
        <v>-730</v>
      </c>
      <c r="F15" s="13">
        <f>E15/C15</f>
        <v>-0.0686348251222264</v>
      </c>
    </row>
    <row r="16" spans="1:6" ht="12.75">
      <c r="A16" s="4">
        <v>13</v>
      </c>
      <c r="B16" s="5" t="s">
        <v>21</v>
      </c>
      <c r="C16" s="10">
        <v>11813</v>
      </c>
      <c r="D16" s="10">
        <v>13683</v>
      </c>
      <c r="E16" s="11">
        <f>D16-C16</f>
        <v>1870</v>
      </c>
      <c r="F16" s="13">
        <f>E16/C16</f>
        <v>0.1583001777702531</v>
      </c>
    </row>
    <row r="17" spans="1:6" ht="12.75">
      <c r="A17" s="4">
        <v>14</v>
      </c>
      <c r="B17" s="5" t="s">
        <v>22</v>
      </c>
      <c r="C17" s="10">
        <v>14907</v>
      </c>
      <c r="D17" s="10">
        <v>13393</v>
      </c>
      <c r="E17" s="11">
        <f>D17-C17</f>
        <v>-1514</v>
      </c>
      <c r="F17" s="13">
        <f>E17/C17</f>
        <v>-0.10156302408264574</v>
      </c>
    </row>
    <row r="18" spans="1:6" ht="12.75">
      <c r="A18" s="4">
        <v>15</v>
      </c>
      <c r="B18" s="5" t="s">
        <v>13</v>
      </c>
      <c r="C18" s="10">
        <v>59591</v>
      </c>
      <c r="D18" s="10">
        <v>69132</v>
      </c>
      <c r="E18" s="11">
        <f t="shared" si="0"/>
        <v>9541</v>
      </c>
      <c r="F18" s="13">
        <f t="shared" si="2"/>
        <v>0.16010807001057206</v>
      </c>
    </row>
    <row r="19" spans="1:6" ht="12.75">
      <c r="A19" s="4">
        <f t="shared" si="1"/>
        <v>16</v>
      </c>
      <c r="B19" s="5" t="s">
        <v>14</v>
      </c>
      <c r="C19" s="10">
        <v>181091</v>
      </c>
      <c r="D19" s="10">
        <v>199149</v>
      </c>
      <c r="E19" s="11">
        <f t="shared" si="0"/>
        <v>18058</v>
      </c>
      <c r="F19" s="13">
        <f t="shared" si="2"/>
        <v>0.09971782142679647</v>
      </c>
    </row>
    <row r="20" spans="1:6" ht="12.75">
      <c r="A20" s="4">
        <f t="shared" si="1"/>
        <v>17</v>
      </c>
      <c r="B20" s="5" t="s">
        <v>15</v>
      </c>
      <c r="C20" s="10">
        <v>9775</v>
      </c>
      <c r="D20" s="10">
        <v>12823</v>
      </c>
      <c r="E20" s="11">
        <f t="shared" si="0"/>
        <v>3048</v>
      </c>
      <c r="F20" s="13">
        <f t="shared" si="2"/>
        <v>0.3118158567774936</v>
      </c>
    </row>
    <row r="21" spans="3:6" ht="12.75">
      <c r="C21" s="12"/>
      <c r="D21" s="12"/>
      <c r="E21" s="12"/>
      <c r="F21" s="14"/>
    </row>
    <row r="22" spans="1:6" ht="12.75">
      <c r="A22" s="18" t="s">
        <v>1</v>
      </c>
      <c r="B22" s="18"/>
      <c r="C22" s="15">
        <f>SUM(C4:C21)</f>
        <v>871701</v>
      </c>
      <c r="D22" s="15">
        <f>SUM(D4:D21)</f>
        <v>922878</v>
      </c>
      <c r="E22" s="16">
        <f>D22-C22</f>
        <v>51177</v>
      </c>
      <c r="F22" s="17">
        <f t="shared" si="2"/>
        <v>0.05870935102747387</v>
      </c>
    </row>
  </sheetData>
  <mergeCells count="2">
    <mergeCell ref="A22:B22"/>
    <mergeCell ref="A1:F1"/>
  </mergeCells>
  <conditionalFormatting sqref="E4:F20 C22:F22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J1"/>
    </sheetView>
  </sheetViews>
  <sheetFormatPr defaultColWidth="9.00390625" defaultRowHeight="12.75"/>
  <sheetData>
    <row r="1" spans="1:10" ht="12.75">
      <c r="A1" s="21" t="str">
        <f>Таблица!A1:E1</f>
        <v>Посещения + стоматологи (областные учреждения).</v>
      </c>
      <c r="B1" s="21"/>
      <c r="C1" s="21"/>
      <c r="D1" s="21"/>
      <c r="E1" s="21"/>
      <c r="F1" s="21"/>
      <c r="G1" s="21"/>
      <c r="H1" s="21"/>
      <c r="I1" s="21"/>
      <c r="J1" s="21"/>
    </row>
    <row r="27" spans="1:10" ht="21" customHeight="1">
      <c r="A27" s="20" t="str">
        <f>Таблица!A1</f>
        <v>Посещения + стоматологи (областные учреждения).</v>
      </c>
      <c r="B27" s="20"/>
      <c r="C27" s="20"/>
      <c r="D27" s="20"/>
      <c r="E27" s="20"/>
      <c r="F27" s="20"/>
      <c r="G27" s="20"/>
      <c r="H27" s="20"/>
      <c r="I27" s="20"/>
      <c r="J27" s="20"/>
    </row>
    <row r="54" ht="18.75" customHeight="1"/>
  </sheetData>
  <mergeCells count="2"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2006-01-24T13:06:11Z</cp:lastPrinted>
  <dcterms:created xsi:type="dcterms:W3CDTF">2003-04-21T05:06:21Z</dcterms:created>
  <dcterms:modified xsi:type="dcterms:W3CDTF">2008-02-27T07:20:14Z</dcterms:modified>
  <cp:category/>
  <cp:version/>
  <cp:contentType/>
  <cp:contentStatus/>
</cp:coreProperties>
</file>