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<sst xmlns="http://schemas.openxmlformats.org/spreadsheetml/2006/main" count="38" uniqueCount="38">
  <si>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</si>
  <si>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</si>
  <si>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</si>
  <si>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</si>
  <si>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</si>
  <si>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</si>
  <si>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</si>
  <si>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</si>
  <si>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</si>
  <si>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</si>
  <si>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</si>
  <si>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</si>
  <si>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</si>
  <si>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</si>
  <si>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</si>
  <si>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</si>
  <si>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</si>
  <si>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</si>
  <si>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</si>
  <si>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</si>
  <si>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</si>
  <si>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</si>
  <si>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</si>
  <si>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</si>
  <si>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</si>
  <si>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</si>
  <si>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</si>
  <si>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</si>
  <si>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</si>
  <si>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Разница в %</t>
  </si>
  <si>
    <t>№ п.п.</t>
  </si>
  <si>
    <t>г. Десногорск</t>
  </si>
  <si>
    <t>Ж/д больница</t>
  </si>
  <si>
    <t>Итого подчинение</t>
  </si>
  <si>
    <t xml:space="preserve">Посещения + стоматологи. 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</si>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</sst>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8" fillId="3" borderId="1" xfId="0" applyNumberFormat="1" applyFont="1" applyFill="1" applyBorder="1" applyAlignment="1">
      <alignment/>
    </xf>
    <xf numFmtId="1" fontId="8" fillId="5" borderId="6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-3921</c:v>
                </c:pt>
                <c:pt idx="1">
                  <c:v>-31037</c:v>
                </c:pt>
                <c:pt idx="2">
                  <c:v>2164</c:v>
                </c:pt>
                <c:pt idx="3">
                  <c:v>-8691</c:v>
                </c:pt>
                <c:pt idx="4">
                  <c:v>7782</c:v>
                </c:pt>
                <c:pt idx="5">
                  <c:v>-6841</c:v>
                </c:pt>
                <c:pt idx="6">
                  <c:v>-9264</c:v>
                </c:pt>
                <c:pt idx="7">
                  <c:v>-20385</c:v>
                </c:pt>
                <c:pt idx="8">
                  <c:v>2322</c:v>
                </c:pt>
                <c:pt idx="9">
                  <c:v>-8053</c:v>
                </c:pt>
                <c:pt idx="10">
                  <c:v>392</c:v>
                </c:pt>
                <c:pt idx="11">
                  <c:v>14398</c:v>
                </c:pt>
                <c:pt idx="12">
                  <c:v>-9448</c:v>
                </c:pt>
                <c:pt idx="13">
                  <c:v>-15302</c:v>
                </c:pt>
                <c:pt idx="14">
                  <c:v>-80938</c:v>
                </c:pt>
                <c:pt idx="15">
                  <c:v>-13835</c:v>
                </c:pt>
                <c:pt idx="16">
                  <c:v>12589</c:v>
                </c:pt>
                <c:pt idx="17">
                  <c:v>1663</c:v>
                </c:pt>
                <c:pt idx="18">
                  <c:v>-3670</c:v>
                </c:pt>
                <c:pt idx="19">
                  <c:v>239</c:v>
                </c:pt>
                <c:pt idx="20">
                  <c:v>-803</c:v>
                </c:pt>
                <c:pt idx="21">
                  <c:v>-914</c:v>
                </c:pt>
                <c:pt idx="22">
                  <c:v>-4018</c:v>
                </c:pt>
                <c:pt idx="23">
                  <c:v>-4364</c:v>
                </c:pt>
                <c:pt idx="24">
                  <c:v>-44718</c:v>
                </c:pt>
                <c:pt idx="25">
                  <c:v>51177</c:v>
                </c:pt>
                <c:pt idx="26">
                  <c:v>154972</c:v>
                </c:pt>
                <c:pt idx="27">
                  <c:v>-18504</c:v>
                </c:pt>
                <c:pt idx="28">
                  <c:v>-102435</c:v>
                </c:pt>
                <c:pt idx="29">
                  <c:v>-17992</c:v>
                </c:pt>
              </c:numCache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813661"/>
        <c:crosses val="autoZero"/>
        <c:auto val="0"/>
        <c:lblOffset val="100"/>
        <c:tickLblSkip val="1"/>
        <c:noMultiLvlLbl val="0"/>
      </c:catAx>
      <c:valAx>
        <c:axId val="8813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435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-0.0396060606060606</c:v>
                </c:pt>
                <c:pt idx="1">
                  <c:v>-0.0686431493973239</c:v>
                </c:pt>
                <c:pt idx="2">
                  <c:v>0.007171190636360322</c:v>
                </c:pt>
                <c:pt idx="3">
                  <c:v>-0.1853645011304014</c:v>
                </c:pt>
                <c:pt idx="4">
                  <c:v>0.05219876043036141</c:v>
                </c:pt>
                <c:pt idx="5">
                  <c:v>-0.03630371793375009</c:v>
                </c:pt>
                <c:pt idx="6">
                  <c:v>-0.06549218109323304</c:v>
                </c:pt>
                <c:pt idx="7">
                  <c:v>-0.18316680444236783</c:v>
                </c:pt>
                <c:pt idx="8">
                  <c:v>0.03656117146905999</c:v>
                </c:pt>
                <c:pt idx="9">
                  <c:v>-0.08698047178778191</c:v>
                </c:pt>
                <c:pt idx="10">
                  <c:v>0.0037374267054392906</c:v>
                </c:pt>
                <c:pt idx="11">
                  <c:v>0.18930538937901836</c:v>
                </c:pt>
                <c:pt idx="12">
                  <c:v>-0.13047020644894014</c:v>
                </c:pt>
                <c:pt idx="13">
                  <c:v>-0.07377515500400166</c:v>
                </c:pt>
                <c:pt idx="14">
                  <c:v>-0.16879243897962928</c:v>
                </c:pt>
                <c:pt idx="15">
                  <c:v>-0.0730094566639929</c:v>
                </c:pt>
                <c:pt idx="16">
                  <c:v>0.030700235574132692</c:v>
                </c:pt>
                <c:pt idx="17">
                  <c:v>0.006427674171417528</c:v>
                </c:pt>
                <c:pt idx="18">
                  <c:v>-0.03096654431928448</c:v>
                </c:pt>
                <c:pt idx="19">
                  <c:v>0.009485256181291424</c:v>
                </c:pt>
                <c:pt idx="20">
                  <c:v>-0.011756610348159644</c:v>
                </c:pt>
                <c:pt idx="21">
                  <c:v>-0.01676818081749468</c:v>
                </c:pt>
                <c:pt idx="22">
                  <c:v>-0.05408898162482331</c:v>
                </c:pt>
                <c:pt idx="23">
                  <c:v>-0.056834757241091896</c:v>
                </c:pt>
                <c:pt idx="24">
                  <c:v>-0.08942777264491666</c:v>
                </c:pt>
                <c:pt idx="25">
                  <c:v>0.05870935102747387</c:v>
                </c:pt>
                <c:pt idx="26">
                  <c:v>0.04969306582731137</c:v>
                </c:pt>
                <c:pt idx="27">
                  <c:v>-0.002215345626362517</c:v>
                </c:pt>
                <c:pt idx="28">
                  <c:v>-0.2996174163317597</c:v>
                </c:pt>
                <c:pt idx="29">
                  <c:v>-0.08129001359954095</c:v>
                </c:pt>
              </c:numCache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17911"/>
        <c:crosses val="autoZero"/>
        <c:auto val="0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214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8635450"/>
        <c:axId val="10610187"/>
      </c:barChart>
      <c:catAx>
        <c:axId val="863545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610187"/>
        <c:crossesAt val="0"/>
        <c:auto val="0"/>
        <c:lblOffset val="100"/>
        <c:tickLblSkip val="1"/>
        <c:noMultiLvlLbl val="0"/>
      </c:catAx>
      <c:valAx>
        <c:axId val="1061018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6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6.375" style="1" customWidth="1"/>
    <col min="2" max="2" width="19.75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21" t="s">
        <v>34</v>
      </c>
      <c r="B1" s="21"/>
      <c r="C1" s="21"/>
      <c r="D1" s="21"/>
      <c r="E1" s="21"/>
      <c r="F1" s="21"/>
    </row>
    <row r="2" spans="1:6" s="2" customFormat="1" ht="13.5" customHeight="1">
      <c r="A2" s="6" t="s">
        <v>30</v>
      </c>
      <c r="B2" s="7" t="s">
        <v>36</v>
      </c>
      <c r="C2" s="7" t="s">
        <v>35</v>
      </c>
      <c r="D2" s="7" t="s">
        <v>37</v>
      </c>
      <c r="E2" s="8" t="s">
        <v>27</v>
      </c>
      <c r="F2" s="9" t="s">
        <v>29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99000</v>
      </c>
      <c r="D4" s="11">
        <v>95079</v>
      </c>
      <c r="E4" s="12">
        <f aca="true" t="shared" si="0" ref="E4:E33">D4-C4</f>
        <v>-3921</v>
      </c>
      <c r="F4" s="14">
        <f>E4/C4</f>
        <v>-0.0396060606060606</v>
      </c>
    </row>
    <row r="5" spans="1:6" ht="12.75">
      <c r="A5" s="4">
        <f aca="true" t="shared" si="1" ref="A5:A28">A4+1</f>
        <v>2</v>
      </c>
      <c r="B5" s="5" t="s">
        <v>1</v>
      </c>
      <c r="C5" s="11">
        <v>452150</v>
      </c>
      <c r="D5" s="11">
        <v>421113</v>
      </c>
      <c r="E5" s="12">
        <f t="shared" si="0"/>
        <v>-31037</v>
      </c>
      <c r="F5" s="14">
        <f aca="true" t="shared" si="2" ref="F5:F35">E5/C5</f>
        <v>-0.0686431493973239</v>
      </c>
    </row>
    <row r="6" spans="1:6" ht="12.75">
      <c r="A6" s="4">
        <f t="shared" si="1"/>
        <v>3</v>
      </c>
      <c r="B6" s="5" t="s">
        <v>2</v>
      </c>
      <c r="C6" s="11">
        <v>301763</v>
      </c>
      <c r="D6" s="11">
        <v>303927</v>
      </c>
      <c r="E6" s="12">
        <f t="shared" si="0"/>
        <v>2164</v>
      </c>
      <c r="F6" s="14">
        <f t="shared" si="2"/>
        <v>0.007171190636360322</v>
      </c>
    </row>
    <row r="7" spans="1:6" ht="12.75">
      <c r="A7" s="4">
        <f t="shared" si="1"/>
        <v>4</v>
      </c>
      <c r="B7" s="5" t="s">
        <v>3</v>
      </c>
      <c r="C7" s="11">
        <v>46886</v>
      </c>
      <c r="D7" s="11">
        <v>38195</v>
      </c>
      <c r="E7" s="12">
        <f t="shared" si="0"/>
        <v>-8691</v>
      </c>
      <c r="F7" s="14">
        <f t="shared" si="2"/>
        <v>-0.1853645011304014</v>
      </c>
    </row>
    <row r="8" spans="1:6" ht="12.75">
      <c r="A8" s="4">
        <f t="shared" si="1"/>
        <v>5</v>
      </c>
      <c r="B8" s="5" t="s">
        <v>4</v>
      </c>
      <c r="C8" s="11">
        <v>149084</v>
      </c>
      <c r="D8" s="11">
        <v>156866</v>
      </c>
      <c r="E8" s="12">
        <f t="shared" si="0"/>
        <v>7782</v>
      </c>
      <c r="F8" s="14">
        <f t="shared" si="2"/>
        <v>0.05219876043036141</v>
      </c>
    </row>
    <row r="9" spans="1:6" ht="12.75">
      <c r="A9" s="4">
        <f t="shared" si="1"/>
        <v>6</v>
      </c>
      <c r="B9" s="5" t="s">
        <v>5</v>
      </c>
      <c r="C9" s="11">
        <v>188438</v>
      </c>
      <c r="D9" s="11">
        <v>181597</v>
      </c>
      <c r="E9" s="12">
        <f t="shared" si="0"/>
        <v>-6841</v>
      </c>
      <c r="F9" s="14">
        <f t="shared" si="2"/>
        <v>-0.03630371793375009</v>
      </c>
    </row>
    <row r="10" spans="1:6" ht="12.75">
      <c r="A10" s="4">
        <f t="shared" si="1"/>
        <v>7</v>
      </c>
      <c r="B10" s="5" t="s">
        <v>6</v>
      </c>
      <c r="C10" s="11">
        <v>141452</v>
      </c>
      <c r="D10" s="11">
        <v>132188</v>
      </c>
      <c r="E10" s="12">
        <f t="shared" si="0"/>
        <v>-9264</v>
      </c>
      <c r="F10" s="14">
        <f t="shared" si="2"/>
        <v>-0.06549218109323304</v>
      </c>
    </row>
    <row r="11" spans="1:6" ht="12.75">
      <c r="A11" s="4">
        <f t="shared" si="1"/>
        <v>8</v>
      </c>
      <c r="B11" s="5" t="s">
        <v>7</v>
      </c>
      <c r="C11" s="11">
        <v>111292</v>
      </c>
      <c r="D11" s="11">
        <v>90907</v>
      </c>
      <c r="E11" s="12">
        <f t="shared" si="0"/>
        <v>-20385</v>
      </c>
      <c r="F11" s="14">
        <f t="shared" si="2"/>
        <v>-0.18316680444236783</v>
      </c>
    </row>
    <row r="12" spans="1:6" ht="12.75">
      <c r="A12" s="4">
        <f t="shared" si="1"/>
        <v>9</v>
      </c>
      <c r="B12" s="5" t="s">
        <v>8</v>
      </c>
      <c r="C12" s="11">
        <v>63510</v>
      </c>
      <c r="D12" s="11">
        <v>65832</v>
      </c>
      <c r="E12" s="12">
        <f t="shared" si="0"/>
        <v>2322</v>
      </c>
      <c r="F12" s="14">
        <f t="shared" si="2"/>
        <v>0.03656117146905999</v>
      </c>
    </row>
    <row r="13" spans="1:6" ht="12.75">
      <c r="A13" s="4">
        <f t="shared" si="1"/>
        <v>10</v>
      </c>
      <c r="B13" s="5" t="s">
        <v>9</v>
      </c>
      <c r="C13" s="11">
        <v>92584</v>
      </c>
      <c r="D13" s="11">
        <v>84531</v>
      </c>
      <c r="E13" s="12">
        <f t="shared" si="0"/>
        <v>-8053</v>
      </c>
      <c r="F13" s="14">
        <f t="shared" si="2"/>
        <v>-0.08698047178778191</v>
      </c>
    </row>
    <row r="14" spans="1:6" ht="12.75">
      <c r="A14" s="4">
        <f t="shared" si="1"/>
        <v>11</v>
      </c>
      <c r="B14" s="5" t="s">
        <v>10</v>
      </c>
      <c r="C14" s="11">
        <v>104885</v>
      </c>
      <c r="D14" s="11">
        <v>105277</v>
      </c>
      <c r="E14" s="12">
        <f t="shared" si="0"/>
        <v>392</v>
      </c>
      <c r="F14" s="14">
        <f t="shared" si="2"/>
        <v>0.0037374267054392906</v>
      </c>
    </row>
    <row r="15" spans="1:6" ht="12.75">
      <c r="A15" s="4">
        <f t="shared" si="1"/>
        <v>12</v>
      </c>
      <c r="B15" s="5" t="s">
        <v>11</v>
      </c>
      <c r="C15" s="11">
        <v>76057</v>
      </c>
      <c r="D15" s="11">
        <v>90455</v>
      </c>
      <c r="E15" s="12">
        <f t="shared" si="0"/>
        <v>14398</v>
      </c>
      <c r="F15" s="14">
        <f t="shared" si="2"/>
        <v>0.18930538937901836</v>
      </c>
    </row>
    <row r="16" spans="1:6" ht="12.75">
      <c r="A16" s="4">
        <f t="shared" si="1"/>
        <v>13</v>
      </c>
      <c r="B16" s="5" t="s">
        <v>12</v>
      </c>
      <c r="C16" s="11">
        <v>72415</v>
      </c>
      <c r="D16" s="11">
        <v>62967</v>
      </c>
      <c r="E16" s="12">
        <f t="shared" si="0"/>
        <v>-9448</v>
      </c>
      <c r="F16" s="14">
        <f t="shared" si="2"/>
        <v>-0.13047020644894014</v>
      </c>
    </row>
    <row r="17" spans="1:6" ht="12.75">
      <c r="A17" s="4">
        <f t="shared" si="1"/>
        <v>14</v>
      </c>
      <c r="B17" s="5" t="s">
        <v>13</v>
      </c>
      <c r="C17" s="11">
        <v>207414</v>
      </c>
      <c r="D17" s="11">
        <v>192112</v>
      </c>
      <c r="E17" s="12">
        <f t="shared" si="0"/>
        <v>-15302</v>
      </c>
      <c r="F17" s="14">
        <f t="shared" si="2"/>
        <v>-0.07377515500400166</v>
      </c>
    </row>
    <row r="18" spans="1:6" ht="12.75">
      <c r="A18" s="4">
        <f t="shared" si="1"/>
        <v>15</v>
      </c>
      <c r="B18" s="5" t="s">
        <v>14</v>
      </c>
      <c r="C18" s="11">
        <v>479512</v>
      </c>
      <c r="D18" s="11">
        <v>398574</v>
      </c>
      <c r="E18" s="12">
        <f t="shared" si="0"/>
        <v>-80938</v>
      </c>
      <c r="F18" s="14">
        <f t="shared" si="2"/>
        <v>-0.16879243897962928</v>
      </c>
    </row>
    <row r="19" spans="1:6" ht="12.75">
      <c r="A19" s="4">
        <f t="shared" si="1"/>
        <v>16</v>
      </c>
      <c r="B19" s="5" t="s">
        <v>15</v>
      </c>
      <c r="C19" s="11">
        <v>189496</v>
      </c>
      <c r="D19" s="11">
        <v>175661</v>
      </c>
      <c r="E19" s="12">
        <f t="shared" si="0"/>
        <v>-13835</v>
      </c>
      <c r="F19" s="14">
        <f t="shared" si="2"/>
        <v>-0.0730094566639929</v>
      </c>
    </row>
    <row r="20" spans="1:6" ht="12.75">
      <c r="A20" s="4">
        <f t="shared" si="1"/>
        <v>17</v>
      </c>
      <c r="B20" s="5" t="s">
        <v>16</v>
      </c>
      <c r="C20" s="11">
        <v>410062</v>
      </c>
      <c r="D20" s="11">
        <v>422651</v>
      </c>
      <c r="E20" s="12">
        <f t="shared" si="0"/>
        <v>12589</v>
      </c>
      <c r="F20" s="14">
        <f t="shared" si="2"/>
        <v>0.030700235574132692</v>
      </c>
    </row>
    <row r="21" spans="1:6" ht="12.75">
      <c r="A21" s="4">
        <f t="shared" si="1"/>
        <v>18</v>
      </c>
      <c r="B21" s="5" t="s">
        <v>17</v>
      </c>
      <c r="C21" s="11">
        <v>258725</v>
      </c>
      <c r="D21" s="11">
        <v>260388</v>
      </c>
      <c r="E21" s="12">
        <f t="shared" si="0"/>
        <v>1663</v>
      </c>
      <c r="F21" s="14">
        <f t="shared" si="2"/>
        <v>0.006427674171417528</v>
      </c>
    </row>
    <row r="22" spans="1:6" ht="12.75">
      <c r="A22" s="4">
        <f t="shared" si="1"/>
        <v>19</v>
      </c>
      <c r="B22" s="5" t="s">
        <v>18</v>
      </c>
      <c r="C22" s="11">
        <v>118515</v>
      </c>
      <c r="D22" s="11">
        <v>114845</v>
      </c>
      <c r="E22" s="12">
        <f t="shared" si="0"/>
        <v>-3670</v>
      </c>
      <c r="F22" s="14">
        <f t="shared" si="2"/>
        <v>-0.03096654431928448</v>
      </c>
    </row>
    <row r="23" spans="1:6" ht="12.75">
      <c r="A23" s="4">
        <f t="shared" si="1"/>
        <v>20</v>
      </c>
      <c r="B23" s="5" t="s">
        <v>19</v>
      </c>
      <c r="C23" s="11">
        <v>25197</v>
      </c>
      <c r="D23" s="11">
        <v>25436</v>
      </c>
      <c r="E23" s="12">
        <f t="shared" si="0"/>
        <v>239</v>
      </c>
      <c r="F23" s="14">
        <f t="shared" si="2"/>
        <v>0.009485256181291424</v>
      </c>
    </row>
    <row r="24" spans="1:6" ht="12.75">
      <c r="A24" s="4">
        <f t="shared" si="1"/>
        <v>21</v>
      </c>
      <c r="B24" s="5" t="s">
        <v>20</v>
      </c>
      <c r="C24" s="11">
        <v>68302</v>
      </c>
      <c r="D24" s="11">
        <v>67499</v>
      </c>
      <c r="E24" s="12">
        <f t="shared" si="0"/>
        <v>-803</v>
      </c>
      <c r="F24" s="14">
        <f t="shared" si="2"/>
        <v>-0.011756610348159644</v>
      </c>
    </row>
    <row r="25" spans="1:6" ht="12.75">
      <c r="A25" s="4">
        <f t="shared" si="1"/>
        <v>22</v>
      </c>
      <c r="B25" s="5" t="s">
        <v>21</v>
      </c>
      <c r="C25" s="11">
        <v>54508</v>
      </c>
      <c r="D25" s="11">
        <v>53594</v>
      </c>
      <c r="E25" s="12">
        <f t="shared" si="0"/>
        <v>-914</v>
      </c>
      <c r="F25" s="14">
        <f t="shared" si="2"/>
        <v>-0.01676818081749468</v>
      </c>
    </row>
    <row r="26" spans="1:6" ht="12.75">
      <c r="A26" s="4">
        <f t="shared" si="1"/>
        <v>23</v>
      </c>
      <c r="B26" s="5" t="s">
        <v>22</v>
      </c>
      <c r="C26" s="11">
        <v>74285</v>
      </c>
      <c r="D26" s="11">
        <v>70267</v>
      </c>
      <c r="E26" s="12">
        <f t="shared" si="0"/>
        <v>-4018</v>
      </c>
      <c r="F26" s="14">
        <f t="shared" si="2"/>
        <v>-0.05408898162482331</v>
      </c>
    </row>
    <row r="27" spans="1:6" ht="12.75">
      <c r="A27" s="4">
        <f t="shared" si="1"/>
        <v>24</v>
      </c>
      <c r="B27" s="5" t="s">
        <v>23</v>
      </c>
      <c r="C27" s="11">
        <v>76784</v>
      </c>
      <c r="D27" s="11">
        <v>72420</v>
      </c>
      <c r="E27" s="12">
        <f t="shared" si="0"/>
        <v>-4364</v>
      </c>
      <c r="F27" s="14">
        <f t="shared" si="2"/>
        <v>-0.056834757241091896</v>
      </c>
    </row>
    <row r="28" spans="1:6" ht="12.75">
      <c r="A28" s="4">
        <f t="shared" si="1"/>
        <v>25</v>
      </c>
      <c r="B28" s="5" t="s">
        <v>24</v>
      </c>
      <c r="C28" s="11">
        <v>500046</v>
      </c>
      <c r="D28" s="11">
        <v>455328</v>
      </c>
      <c r="E28" s="12">
        <f t="shared" si="0"/>
        <v>-44718</v>
      </c>
      <c r="F28" s="14">
        <f t="shared" si="2"/>
        <v>-0.08942777264491666</v>
      </c>
    </row>
    <row r="29" spans="1:6" ht="12.75">
      <c r="A29" s="4">
        <f>A28+1</f>
        <v>26</v>
      </c>
      <c r="B29" s="5" t="s">
        <v>25</v>
      </c>
      <c r="C29" s="11">
        <v>871701</v>
      </c>
      <c r="D29" s="11">
        <v>922878</v>
      </c>
      <c r="E29" s="12">
        <f t="shared" si="0"/>
        <v>51177</v>
      </c>
      <c r="F29" s="14">
        <f t="shared" si="2"/>
        <v>0.05870935102747387</v>
      </c>
    </row>
    <row r="30" spans="1:6" ht="12.75">
      <c r="A30" s="4">
        <v>27</v>
      </c>
      <c r="B30" s="5" t="s">
        <v>26</v>
      </c>
      <c r="C30" s="11">
        <v>3118584</v>
      </c>
      <c r="D30" s="11">
        <v>3273556</v>
      </c>
      <c r="E30" s="12">
        <f t="shared" si="0"/>
        <v>154972</v>
      </c>
      <c r="F30" s="14">
        <f t="shared" si="2"/>
        <v>0.04969306582731137</v>
      </c>
    </row>
    <row r="31" spans="1:6" ht="12.75">
      <c r="A31" s="4"/>
      <c r="B31" s="10" t="s">
        <v>33</v>
      </c>
      <c r="C31" s="16">
        <f>SUM(C4:C30)</f>
        <v>8352647</v>
      </c>
      <c r="D31" s="16">
        <f>SUM(D4:D30)</f>
        <v>8334143</v>
      </c>
      <c r="E31" s="17">
        <f t="shared" si="0"/>
        <v>-18504</v>
      </c>
      <c r="F31" s="18">
        <f t="shared" si="2"/>
        <v>-0.002215345626362517</v>
      </c>
    </row>
    <row r="32" spans="1:6" ht="12.75">
      <c r="A32" s="4">
        <v>28</v>
      </c>
      <c r="B32" s="5" t="s">
        <v>31</v>
      </c>
      <c r="C32" s="11">
        <v>341886</v>
      </c>
      <c r="D32" s="11">
        <v>239451</v>
      </c>
      <c r="E32" s="12">
        <f t="shared" si="0"/>
        <v>-102435</v>
      </c>
      <c r="F32" s="14">
        <f t="shared" si="2"/>
        <v>-0.2996174163317597</v>
      </c>
    </row>
    <row r="33" spans="1:6" ht="12.75">
      <c r="A33" s="4">
        <v>29</v>
      </c>
      <c r="B33" s="5" t="s">
        <v>32</v>
      </c>
      <c r="C33" s="11">
        <v>221331</v>
      </c>
      <c r="D33" s="11">
        <v>203339</v>
      </c>
      <c r="E33" s="12">
        <f t="shared" si="0"/>
        <v>-17992</v>
      </c>
      <c r="F33" s="14">
        <f t="shared" si="2"/>
        <v>-0.08129001359954095</v>
      </c>
    </row>
    <row r="34" spans="3:6" ht="12.75">
      <c r="C34" s="13"/>
      <c r="D34" s="13"/>
      <c r="E34" s="13"/>
      <c r="F34" s="15"/>
    </row>
    <row r="35" spans="1:6" ht="12.75">
      <c r="A35" s="20" t="s">
        <v>28</v>
      </c>
      <c r="B35" s="20"/>
      <c r="C35" s="16">
        <f>SUM(C31:C34)</f>
        <v>8915864</v>
      </c>
      <c r="D35" s="16">
        <f>SUM(D31:D34)</f>
        <v>8776933</v>
      </c>
      <c r="E35" s="19">
        <f>D35-C35</f>
        <v>-138931</v>
      </c>
      <c r="F35" s="18">
        <f t="shared" si="2"/>
        <v>-0.015582449440682362</v>
      </c>
    </row>
  </sheetData>
  <mergeCells count="2">
    <mergeCell ref="A35:B35"/>
    <mergeCell ref="A1:F1"/>
  </mergeCells>
  <conditionalFormatting sqref="E4:F33 C35:F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3" t="str">
        <f>Таблица!A1:E1</f>
        <v>Посещения + стоматологи. </v>
      </c>
      <c r="B1" s="23"/>
      <c r="C1" s="23"/>
      <c r="D1" s="23"/>
      <c r="E1" s="23"/>
      <c r="F1" s="23"/>
      <c r="G1" s="23"/>
      <c r="H1" s="23"/>
      <c r="I1" s="23"/>
      <c r="J1" s="23"/>
    </row>
    <row r="27" spans="1:10" ht="21" customHeight="1">
      <c r="A27" s="22" t="str">
        <f>Таблица!A1</f>
        <v>Посещения + стоматологи. </v>
      </c>
      <c r="B27" s="22"/>
      <c r="C27" s="22"/>
      <c r="D27" s="22"/>
      <c r="E27" s="22"/>
      <c r="F27" s="22"/>
      <c r="G27" s="22"/>
      <c r="H27" s="22"/>
      <c r="I27" s="22"/>
      <c r="J27" s="22"/>
    </row>
    <row r="54" ht="18.75" customHeight="1"/>
  </sheetData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2006-01-24T12:58:21Z</cp:lastPrinted>
  <dcterms:created xsi:type="dcterms:W3CDTF">2003-04-21T05:06:21Z</dcterms:created>
  <dcterms:modified xsi:type="dcterms:W3CDTF">2008-02-27T07:18:59Z</dcterms:modified>
  <cp:category/>
  <cp:version/>
  <cp:contentType/>
  <cp:contentStatus/>
</cp:coreProperties>
</file>