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<sst xmlns="http://schemas.openxmlformats.org/spreadsheetml/2006/main" count="37" uniqueCount="37">
  <si>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</si>
  <si>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</si>
  <si>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</si>
  <si>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</si>
  <si>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</si>
  <si>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</si>
  <si>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</si>
  <si>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</si>
  <si>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</si>
  <si>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</si>
  <si>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</si>
  <si>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</si>
  <si>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</si>
  <si>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</si>
  <si>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</si>
  <si>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</si>
  <si>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</si>
  <si>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</si>
  <si>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</si>
  <si>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</si>
  <si>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</si>
  <si>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</si>
  <si>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</si>
  <si>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</si>
  <si>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</si>
  <si>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</si>
  <si>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</si>
  <si>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СМОЛЕНСКАЯ ОБЛАСТЬ:</t>
  </si>
  <si>
    <t>Разница в %</t>
  </si>
  <si>
    <t>Посещения к стоматологам</t>
  </si>
  <si>
    <t>Ж/д больница</t>
  </si>
  <si>
    <t>г.Смоленск</t>
  </si>
  <si>
    <t>г. Десногорск</t>
  </si>
  <si>
    <t>Итого подчинение</t>
  </si>
  <si>
    <t xml:space="preserve">  2006г.</t>
  </si>
  <si>
    <t>Наименование</t>
  </si>
  <si>
    <t xml:space="preserve"> 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</si>
</sst>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9" fillId="3" borderId="1" xfId="0" applyNumberFormat="1" applyFont="1" applyFill="1" applyBorder="1" applyAlignment="1">
      <alignment/>
    </xf>
    <xf numFmtId="1" fontId="9" fillId="5" borderId="1" xfId="0" applyNumberFormat="1" applyFont="1" applyFill="1" applyBorder="1" applyAlignment="1">
      <alignment/>
    </xf>
    <xf numFmtId="166" fontId="9" fillId="5" borderId="1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-129</c:v>
                </c:pt>
                <c:pt idx="1">
                  <c:v>2991</c:v>
                </c:pt>
                <c:pt idx="2">
                  <c:v>-2954</c:v>
                </c:pt>
                <c:pt idx="3">
                  <c:v>-452</c:v>
                </c:pt>
                <c:pt idx="4">
                  <c:v>-2852</c:v>
                </c:pt>
                <c:pt idx="5">
                  <c:v>57</c:v>
                </c:pt>
                <c:pt idx="6">
                  <c:v>-31</c:v>
                </c:pt>
                <c:pt idx="7">
                  <c:v>-1088</c:v>
                </c:pt>
                <c:pt idx="8">
                  <c:v>-299</c:v>
                </c:pt>
                <c:pt idx="9">
                  <c:v>-373</c:v>
                </c:pt>
                <c:pt idx="10">
                  <c:v>-13</c:v>
                </c:pt>
                <c:pt idx="11">
                  <c:v>114</c:v>
                </c:pt>
                <c:pt idx="12">
                  <c:v>-760</c:v>
                </c:pt>
                <c:pt idx="13">
                  <c:v>-899</c:v>
                </c:pt>
                <c:pt idx="14">
                  <c:v>-763</c:v>
                </c:pt>
                <c:pt idx="15">
                  <c:v>-4241</c:v>
                </c:pt>
                <c:pt idx="16">
                  <c:v>-6981</c:v>
                </c:pt>
                <c:pt idx="17">
                  <c:v>-3181</c:v>
                </c:pt>
                <c:pt idx="18">
                  <c:v>-1542</c:v>
                </c:pt>
                <c:pt idx="19">
                  <c:v>-994</c:v>
                </c:pt>
                <c:pt idx="20">
                  <c:v>-307</c:v>
                </c:pt>
                <c:pt idx="21">
                  <c:v>31</c:v>
                </c:pt>
                <c:pt idx="22">
                  <c:v>1322</c:v>
                </c:pt>
                <c:pt idx="23">
                  <c:v>254</c:v>
                </c:pt>
                <c:pt idx="24">
                  <c:v>-3704</c:v>
                </c:pt>
                <c:pt idx="25">
                  <c:v>2480</c:v>
                </c:pt>
                <c:pt idx="26">
                  <c:v>14856</c:v>
                </c:pt>
                <c:pt idx="27">
                  <c:v>-9458</c:v>
                </c:pt>
                <c:pt idx="28">
                  <c:v>-13494</c:v>
                </c:pt>
                <c:pt idx="29">
                  <c:v>3646</c:v>
                </c:pt>
              </c:numCache>
            </c:numRef>
          </c:val>
        </c:ser>
        <c:axId val="53132056"/>
        <c:axId val="8426457"/>
      </c:barChart>
      <c:catAx>
        <c:axId val="531320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426457"/>
        <c:crosses val="autoZero"/>
        <c:auto val="0"/>
        <c:lblOffset val="100"/>
        <c:tickLblSkip val="1"/>
        <c:noMultiLvlLbl val="0"/>
      </c:catAx>
      <c:valAx>
        <c:axId val="84264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3132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-0.016135084427767354</c:v>
                </c:pt>
                <c:pt idx="1">
                  <c:v>0.04659894681083102</c:v>
                </c:pt>
                <c:pt idx="2">
                  <c:v>-0.07428643279265686</c:v>
                </c:pt>
                <c:pt idx="3">
                  <c:v>-0.17986470354158376</c:v>
                </c:pt>
                <c:pt idx="4">
                  <c:v>-0.20587598354147116</c:v>
                </c:pt>
                <c:pt idx="5">
                  <c:v>0.004484657749803305</c:v>
                </c:pt>
                <c:pt idx="6">
                  <c:v>-0.0028505747126436783</c:v>
                </c:pt>
                <c:pt idx="7">
                  <c:v>-0.13111593154977103</c:v>
                </c:pt>
                <c:pt idx="8">
                  <c:v>-0.05056654828344326</c:v>
                </c:pt>
                <c:pt idx="9">
                  <c:v>-0.04657260581845424</c:v>
                </c:pt>
                <c:pt idx="10">
                  <c:v>-0.002193352454867555</c:v>
                </c:pt>
                <c:pt idx="11">
                  <c:v>0.011791477037649978</c:v>
                </c:pt>
                <c:pt idx="12">
                  <c:v>-0.12962647108988573</c:v>
                </c:pt>
                <c:pt idx="13">
                  <c:v>-0.048234789140465716</c:v>
                </c:pt>
                <c:pt idx="14">
                  <c:v>-0.020203357517343642</c:v>
                </c:pt>
                <c:pt idx="15">
                  <c:v>-0.1956180811808118</c:v>
                </c:pt>
                <c:pt idx="16">
                  <c:v>-0.14187005913792752</c:v>
                </c:pt>
                <c:pt idx="17">
                  <c:v>-0.13002248109544248</c:v>
                </c:pt>
                <c:pt idx="18">
                  <c:v>-0.14854060302475677</c:v>
                </c:pt>
                <c:pt idx="19">
                  <c:v>-0.3215787770947913</c:v>
                </c:pt>
                <c:pt idx="20">
                  <c:v>-0.03111696736265964</c:v>
                </c:pt>
                <c:pt idx="21">
                  <c:v>0.004507124164001163</c:v>
                </c:pt>
                <c:pt idx="22">
                  <c:v>0.2319298245614035</c:v>
                </c:pt>
                <c:pt idx="23">
                  <c:v>0.03624946482089339</c:v>
                </c:pt>
                <c:pt idx="24">
                  <c:v>-0.07228022246072788</c:v>
                </c:pt>
                <c:pt idx="25">
                  <c:v>0.02698702881518238</c:v>
                </c:pt>
                <c:pt idx="26">
                  <c:v>0.04754254699530847</c:v>
                </c:pt>
                <c:pt idx="27">
                  <c:v>-0.01118134755453833</c:v>
                </c:pt>
                <c:pt idx="28">
                  <c:v>-0.3461242497306726</c:v>
                </c:pt>
                <c:pt idx="29">
                  <c:v>0.32995475113122175</c:v>
                </c:pt>
              </c:numCache>
            </c:numRef>
          </c:val>
        </c:ser>
        <c:axId val="8729250"/>
        <c:axId val="11454387"/>
      </c:barChart>
      <c:catAx>
        <c:axId val="872925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454387"/>
        <c:crosses val="autoZero"/>
        <c:auto val="0"/>
        <c:lblOffset val="100"/>
        <c:tickLblSkip val="1"/>
        <c:noMultiLvlLbl val="0"/>
      </c:catAx>
      <c:valAx>
        <c:axId val="11454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729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35980620"/>
        <c:axId val="55390125"/>
      </c:barChart>
      <c:catAx>
        <c:axId val="3598062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390125"/>
        <c:crosses val="autoZero"/>
        <c:auto val="0"/>
        <c:lblOffset val="100"/>
        <c:tickLblSkip val="1"/>
        <c:noMultiLvlLbl val="0"/>
      </c:catAx>
      <c:valAx>
        <c:axId val="553901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980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8749078"/>
        <c:axId val="57415111"/>
      </c:barChart>
      <c:catAx>
        <c:axId val="28749078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415111"/>
        <c:crossesAt val="0"/>
        <c:auto val="0"/>
        <c:lblOffset val="100"/>
        <c:tickLblSkip val="1"/>
        <c:noMultiLvlLbl val="0"/>
      </c:catAx>
      <c:valAx>
        <c:axId val="57415111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7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20955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75297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6.375" style="1" customWidth="1"/>
    <col min="2" max="2" width="19.62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20" t="s">
        <v>29</v>
      </c>
      <c r="B1" s="21"/>
      <c r="C1" s="21"/>
      <c r="D1" s="21"/>
      <c r="E1" s="21"/>
      <c r="F1" s="21"/>
    </row>
    <row r="2" spans="1:6" s="2" customFormat="1" ht="12.75">
      <c r="A2" s="6"/>
      <c r="B2" s="10" t="s">
        <v>35</v>
      </c>
      <c r="C2" s="7" t="s">
        <v>34</v>
      </c>
      <c r="D2" s="7" t="s">
        <v>36</v>
      </c>
      <c r="E2" s="7" t="s">
        <v>26</v>
      </c>
      <c r="F2" s="8" t="s">
        <v>28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7995</v>
      </c>
      <c r="D4" s="11">
        <v>7866</v>
      </c>
      <c r="E4" s="12">
        <f>D4-C4</f>
        <v>-129</v>
      </c>
      <c r="F4" s="14">
        <f>E4/C4</f>
        <v>-0.016135084427767354</v>
      </c>
    </row>
    <row r="5" spans="1:6" ht="12.75">
      <c r="A5" s="4">
        <f aca="true" t="shared" si="0" ref="A5:A29">A4+1</f>
        <v>2</v>
      </c>
      <c r="B5" s="5" t="s">
        <v>1</v>
      </c>
      <c r="C5" s="11">
        <v>64186</v>
      </c>
      <c r="D5" s="11">
        <v>67177</v>
      </c>
      <c r="E5" s="12">
        <f aca="true" t="shared" si="1" ref="E5:E35">D5-C5</f>
        <v>2991</v>
      </c>
      <c r="F5" s="14">
        <f aca="true" t="shared" si="2" ref="F5:F35">E5/C5</f>
        <v>0.04659894681083102</v>
      </c>
    </row>
    <row r="6" spans="1:6" ht="12.75">
      <c r="A6" s="4">
        <f t="shared" si="0"/>
        <v>3</v>
      </c>
      <c r="B6" s="5" t="s">
        <v>2</v>
      </c>
      <c r="C6" s="11">
        <v>39765</v>
      </c>
      <c r="D6" s="11">
        <v>36811</v>
      </c>
      <c r="E6" s="12">
        <f t="shared" si="1"/>
        <v>-2954</v>
      </c>
      <c r="F6" s="14">
        <f t="shared" si="2"/>
        <v>-0.07428643279265686</v>
      </c>
    </row>
    <row r="7" spans="1:6" ht="12.75">
      <c r="A7" s="4">
        <f t="shared" si="0"/>
        <v>4</v>
      </c>
      <c r="B7" s="5" t="s">
        <v>3</v>
      </c>
      <c r="C7" s="11">
        <v>2513</v>
      </c>
      <c r="D7" s="11">
        <v>2061</v>
      </c>
      <c r="E7" s="12">
        <f t="shared" si="1"/>
        <v>-452</v>
      </c>
      <c r="F7" s="14">
        <f t="shared" si="2"/>
        <v>-0.17986470354158376</v>
      </c>
    </row>
    <row r="8" spans="1:6" ht="12.75">
      <c r="A8" s="4">
        <f t="shared" si="0"/>
        <v>5</v>
      </c>
      <c r="B8" s="5" t="s">
        <v>4</v>
      </c>
      <c r="C8" s="11">
        <v>13853</v>
      </c>
      <c r="D8" s="11">
        <v>11001</v>
      </c>
      <c r="E8" s="12">
        <f t="shared" si="1"/>
        <v>-2852</v>
      </c>
      <c r="F8" s="14">
        <f t="shared" si="2"/>
        <v>-0.20587598354147116</v>
      </c>
    </row>
    <row r="9" spans="1:6" ht="12.75">
      <c r="A9" s="4">
        <f t="shared" si="0"/>
        <v>6</v>
      </c>
      <c r="B9" s="5" t="s">
        <v>5</v>
      </c>
      <c r="C9" s="11">
        <v>12710</v>
      </c>
      <c r="D9" s="11">
        <v>12767</v>
      </c>
      <c r="E9" s="12">
        <f t="shared" si="1"/>
        <v>57</v>
      </c>
      <c r="F9" s="14">
        <f t="shared" si="2"/>
        <v>0.004484657749803305</v>
      </c>
    </row>
    <row r="10" spans="1:6" ht="12.75">
      <c r="A10" s="4">
        <f t="shared" si="0"/>
        <v>7</v>
      </c>
      <c r="B10" s="5" t="s">
        <v>6</v>
      </c>
      <c r="C10" s="11">
        <v>10875</v>
      </c>
      <c r="D10" s="11">
        <v>10844</v>
      </c>
      <c r="E10" s="12">
        <f t="shared" si="1"/>
        <v>-31</v>
      </c>
      <c r="F10" s="14">
        <f t="shared" si="2"/>
        <v>-0.0028505747126436783</v>
      </c>
    </row>
    <row r="11" spans="1:6" ht="12.75">
      <c r="A11" s="4">
        <f t="shared" si="0"/>
        <v>8</v>
      </c>
      <c r="B11" s="5" t="s">
        <v>7</v>
      </c>
      <c r="C11" s="11">
        <v>8298</v>
      </c>
      <c r="D11" s="11">
        <v>7210</v>
      </c>
      <c r="E11" s="12">
        <f t="shared" si="1"/>
        <v>-1088</v>
      </c>
      <c r="F11" s="14">
        <f t="shared" si="2"/>
        <v>-0.13111593154977103</v>
      </c>
    </row>
    <row r="12" spans="1:6" ht="12.75">
      <c r="A12" s="4">
        <f t="shared" si="0"/>
        <v>9</v>
      </c>
      <c r="B12" s="5" t="s">
        <v>8</v>
      </c>
      <c r="C12" s="11">
        <v>5913</v>
      </c>
      <c r="D12" s="11">
        <v>5614</v>
      </c>
      <c r="E12" s="12">
        <f t="shared" si="1"/>
        <v>-299</v>
      </c>
      <c r="F12" s="14">
        <f t="shared" si="2"/>
        <v>-0.05056654828344326</v>
      </c>
    </row>
    <row r="13" spans="1:6" ht="12.75">
      <c r="A13" s="4">
        <f t="shared" si="0"/>
        <v>10</v>
      </c>
      <c r="B13" s="5" t="s">
        <v>9</v>
      </c>
      <c r="C13" s="11">
        <v>8009</v>
      </c>
      <c r="D13" s="11">
        <v>7636</v>
      </c>
      <c r="E13" s="12">
        <f t="shared" si="1"/>
        <v>-373</v>
      </c>
      <c r="F13" s="14">
        <f t="shared" si="2"/>
        <v>-0.04657260581845424</v>
      </c>
    </row>
    <row r="14" spans="1:6" ht="12.75">
      <c r="A14" s="4">
        <f t="shared" si="0"/>
        <v>11</v>
      </c>
      <c r="B14" s="5" t="s">
        <v>10</v>
      </c>
      <c r="C14" s="11">
        <v>5927</v>
      </c>
      <c r="D14" s="11">
        <v>5914</v>
      </c>
      <c r="E14" s="12">
        <f t="shared" si="1"/>
        <v>-13</v>
      </c>
      <c r="F14" s="14">
        <f t="shared" si="2"/>
        <v>-0.002193352454867555</v>
      </c>
    </row>
    <row r="15" spans="1:6" ht="12.75">
      <c r="A15" s="4">
        <f t="shared" si="0"/>
        <v>12</v>
      </c>
      <c r="B15" s="5" t="s">
        <v>11</v>
      </c>
      <c r="C15" s="11">
        <v>9668</v>
      </c>
      <c r="D15" s="11">
        <v>9782</v>
      </c>
      <c r="E15" s="12">
        <f t="shared" si="1"/>
        <v>114</v>
      </c>
      <c r="F15" s="14">
        <f t="shared" si="2"/>
        <v>0.011791477037649978</v>
      </c>
    </row>
    <row r="16" spans="1:6" ht="12.75">
      <c r="A16" s="4">
        <f t="shared" si="0"/>
        <v>13</v>
      </c>
      <c r="B16" s="5" t="s">
        <v>12</v>
      </c>
      <c r="C16" s="11">
        <v>5863</v>
      </c>
      <c r="D16" s="11">
        <v>5103</v>
      </c>
      <c r="E16" s="12">
        <f t="shared" si="1"/>
        <v>-760</v>
      </c>
      <c r="F16" s="14">
        <f t="shared" si="2"/>
        <v>-0.12962647108988573</v>
      </c>
    </row>
    <row r="17" spans="1:6" ht="12.75">
      <c r="A17" s="4">
        <f t="shared" si="0"/>
        <v>14</v>
      </c>
      <c r="B17" s="5" t="s">
        <v>13</v>
      </c>
      <c r="C17" s="11">
        <v>18638</v>
      </c>
      <c r="D17" s="11">
        <v>17739</v>
      </c>
      <c r="E17" s="12">
        <f t="shared" si="1"/>
        <v>-899</v>
      </c>
      <c r="F17" s="14">
        <f t="shared" si="2"/>
        <v>-0.048234789140465716</v>
      </c>
    </row>
    <row r="18" spans="1:6" ht="12.75">
      <c r="A18" s="4">
        <f t="shared" si="0"/>
        <v>15</v>
      </c>
      <c r="B18" s="5" t="s">
        <v>14</v>
      </c>
      <c r="C18" s="11">
        <v>37766</v>
      </c>
      <c r="D18" s="11">
        <v>37003</v>
      </c>
      <c r="E18" s="12">
        <f t="shared" si="1"/>
        <v>-763</v>
      </c>
      <c r="F18" s="14">
        <f t="shared" si="2"/>
        <v>-0.020203357517343642</v>
      </c>
    </row>
    <row r="19" spans="1:6" ht="12.75">
      <c r="A19" s="4">
        <f t="shared" si="0"/>
        <v>16</v>
      </c>
      <c r="B19" s="5" t="s">
        <v>15</v>
      </c>
      <c r="C19" s="11">
        <v>21680</v>
      </c>
      <c r="D19" s="11">
        <v>17439</v>
      </c>
      <c r="E19" s="12">
        <f t="shared" si="1"/>
        <v>-4241</v>
      </c>
      <c r="F19" s="14">
        <f t="shared" si="2"/>
        <v>-0.1956180811808118</v>
      </c>
    </row>
    <row r="20" spans="1:6" ht="12.75">
      <c r="A20" s="4">
        <f t="shared" si="0"/>
        <v>17</v>
      </c>
      <c r="B20" s="5" t="s">
        <v>16</v>
      </c>
      <c r="C20" s="11">
        <v>49207</v>
      </c>
      <c r="D20" s="11">
        <v>42226</v>
      </c>
      <c r="E20" s="12">
        <f t="shared" si="1"/>
        <v>-6981</v>
      </c>
      <c r="F20" s="14">
        <f t="shared" si="2"/>
        <v>-0.14187005913792752</v>
      </c>
    </row>
    <row r="21" spans="1:6" ht="12.75">
      <c r="A21" s="4">
        <f t="shared" si="0"/>
        <v>18</v>
      </c>
      <c r="B21" s="5" t="s">
        <v>17</v>
      </c>
      <c r="C21" s="11">
        <v>24465</v>
      </c>
      <c r="D21" s="11">
        <v>21284</v>
      </c>
      <c r="E21" s="12">
        <f t="shared" si="1"/>
        <v>-3181</v>
      </c>
      <c r="F21" s="14">
        <f t="shared" si="2"/>
        <v>-0.13002248109544248</v>
      </c>
    </row>
    <row r="22" spans="1:6" ht="12.75">
      <c r="A22" s="4">
        <f t="shared" si="0"/>
        <v>19</v>
      </c>
      <c r="B22" s="5" t="s">
        <v>18</v>
      </c>
      <c r="C22" s="11">
        <v>10381</v>
      </c>
      <c r="D22" s="11">
        <v>8839</v>
      </c>
      <c r="E22" s="12">
        <f t="shared" si="1"/>
        <v>-1542</v>
      </c>
      <c r="F22" s="14">
        <f t="shared" si="2"/>
        <v>-0.14854060302475677</v>
      </c>
    </row>
    <row r="23" spans="1:6" ht="12.75">
      <c r="A23" s="4">
        <f t="shared" si="0"/>
        <v>20</v>
      </c>
      <c r="B23" s="5" t="s">
        <v>19</v>
      </c>
      <c r="C23" s="11">
        <v>3091</v>
      </c>
      <c r="D23" s="11">
        <v>2097</v>
      </c>
      <c r="E23" s="12">
        <f t="shared" si="1"/>
        <v>-994</v>
      </c>
      <c r="F23" s="14">
        <f t="shared" si="2"/>
        <v>-0.3215787770947913</v>
      </c>
    </row>
    <row r="24" spans="1:6" ht="12.75">
      <c r="A24" s="4">
        <f t="shared" si="0"/>
        <v>21</v>
      </c>
      <c r="B24" s="5" t="s">
        <v>20</v>
      </c>
      <c r="C24" s="11">
        <v>9866</v>
      </c>
      <c r="D24" s="11">
        <v>9559</v>
      </c>
      <c r="E24" s="12">
        <f t="shared" si="1"/>
        <v>-307</v>
      </c>
      <c r="F24" s="14">
        <f t="shared" si="2"/>
        <v>-0.03111696736265964</v>
      </c>
    </row>
    <row r="25" spans="1:6" ht="12.75">
      <c r="A25" s="4">
        <f t="shared" si="0"/>
        <v>22</v>
      </c>
      <c r="B25" s="5" t="s">
        <v>21</v>
      </c>
      <c r="C25" s="11">
        <v>6878</v>
      </c>
      <c r="D25" s="11">
        <v>6909</v>
      </c>
      <c r="E25" s="12">
        <f t="shared" si="1"/>
        <v>31</v>
      </c>
      <c r="F25" s="14">
        <f t="shared" si="2"/>
        <v>0.004507124164001163</v>
      </c>
    </row>
    <row r="26" spans="1:6" ht="12.75">
      <c r="A26" s="4">
        <f t="shared" si="0"/>
        <v>23</v>
      </c>
      <c r="B26" s="5" t="s">
        <v>22</v>
      </c>
      <c r="C26" s="11">
        <v>5700</v>
      </c>
      <c r="D26" s="11">
        <v>7022</v>
      </c>
      <c r="E26" s="12">
        <f t="shared" si="1"/>
        <v>1322</v>
      </c>
      <c r="F26" s="14">
        <f t="shared" si="2"/>
        <v>0.2319298245614035</v>
      </c>
    </row>
    <row r="27" spans="1:6" ht="12.75">
      <c r="A27" s="4">
        <f t="shared" si="0"/>
        <v>24</v>
      </c>
      <c r="B27" s="5" t="s">
        <v>23</v>
      </c>
      <c r="C27" s="11">
        <v>7007</v>
      </c>
      <c r="D27" s="11">
        <v>7261</v>
      </c>
      <c r="E27" s="12">
        <f t="shared" si="1"/>
        <v>254</v>
      </c>
      <c r="F27" s="14">
        <f t="shared" si="2"/>
        <v>0.03624946482089339</v>
      </c>
    </row>
    <row r="28" spans="1:6" ht="12.75">
      <c r="A28" s="4">
        <f t="shared" si="0"/>
        <v>25</v>
      </c>
      <c r="B28" s="5" t="s">
        <v>24</v>
      </c>
      <c r="C28" s="11">
        <v>51245</v>
      </c>
      <c r="D28" s="11">
        <v>47541</v>
      </c>
      <c r="E28" s="12">
        <f t="shared" si="1"/>
        <v>-3704</v>
      </c>
      <c r="F28" s="14">
        <f t="shared" si="2"/>
        <v>-0.07228022246072788</v>
      </c>
    </row>
    <row r="29" spans="1:6" ht="12.75">
      <c r="A29" s="4">
        <f t="shared" si="0"/>
        <v>26</v>
      </c>
      <c r="B29" s="5" t="s">
        <v>25</v>
      </c>
      <c r="C29" s="11">
        <v>91896</v>
      </c>
      <c r="D29" s="11">
        <v>94376</v>
      </c>
      <c r="E29" s="12">
        <f t="shared" si="1"/>
        <v>2480</v>
      </c>
      <c r="F29" s="14">
        <f t="shared" si="2"/>
        <v>0.02698702881518238</v>
      </c>
    </row>
    <row r="30" spans="1:6" ht="12.75">
      <c r="A30" s="4">
        <v>27</v>
      </c>
      <c r="B30" s="5" t="s">
        <v>31</v>
      </c>
      <c r="C30" s="11">
        <v>312478</v>
      </c>
      <c r="D30" s="11">
        <v>327334</v>
      </c>
      <c r="E30" s="12">
        <f t="shared" si="1"/>
        <v>14856</v>
      </c>
      <c r="F30" s="14">
        <f t="shared" si="2"/>
        <v>0.04754254699530847</v>
      </c>
    </row>
    <row r="31" spans="1:6" ht="12.75">
      <c r="A31" s="4"/>
      <c r="B31" s="9" t="s">
        <v>33</v>
      </c>
      <c r="C31" s="16">
        <f>SUM(C4:C30)</f>
        <v>845873</v>
      </c>
      <c r="D31" s="16">
        <f>SUM(D4:D30)</f>
        <v>836415</v>
      </c>
      <c r="E31" s="17">
        <f t="shared" si="1"/>
        <v>-9458</v>
      </c>
      <c r="F31" s="18">
        <f t="shared" si="2"/>
        <v>-0.01118134755453833</v>
      </c>
    </row>
    <row r="32" spans="1:6" ht="12.75">
      <c r="A32" s="4">
        <v>28</v>
      </c>
      <c r="B32" s="5" t="s">
        <v>32</v>
      </c>
      <c r="C32" s="11">
        <v>38986</v>
      </c>
      <c r="D32" s="11">
        <v>25492</v>
      </c>
      <c r="E32" s="12">
        <f t="shared" si="1"/>
        <v>-13494</v>
      </c>
      <c r="F32" s="14">
        <f t="shared" si="2"/>
        <v>-0.3461242497306726</v>
      </c>
    </row>
    <row r="33" spans="1:6" ht="12.75">
      <c r="A33" s="4">
        <v>29</v>
      </c>
      <c r="B33" s="5" t="s">
        <v>30</v>
      </c>
      <c r="C33" s="11">
        <v>11050</v>
      </c>
      <c r="D33" s="11">
        <v>14696</v>
      </c>
      <c r="E33" s="12">
        <f t="shared" si="1"/>
        <v>3646</v>
      </c>
      <c r="F33" s="14">
        <f t="shared" si="2"/>
        <v>0.32995475113122175</v>
      </c>
    </row>
    <row r="34" spans="3:6" ht="12.75">
      <c r="C34" s="13"/>
      <c r="D34" s="13"/>
      <c r="E34" s="13"/>
      <c r="F34" s="15"/>
    </row>
    <row r="35" spans="1:6" ht="12.75">
      <c r="A35" s="19" t="s">
        <v>27</v>
      </c>
      <c r="B35" s="19"/>
      <c r="C35" s="16">
        <f>SUM(C31:C34)</f>
        <v>895909</v>
      </c>
      <c r="D35" s="16">
        <f>SUM(D31:D34)</f>
        <v>876603</v>
      </c>
      <c r="E35" s="17">
        <f t="shared" si="1"/>
        <v>-19306</v>
      </c>
      <c r="F35" s="18">
        <f t="shared" si="2"/>
        <v>-0.021549063576769514</v>
      </c>
    </row>
  </sheetData>
  <mergeCells count="2">
    <mergeCell ref="A35:B35"/>
    <mergeCell ref="A1:F1"/>
  </mergeCells>
  <conditionalFormatting sqref="E4:F33 C35:F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2.75"/>
  <sheetData>
    <row r="1" spans="1:10" ht="12.75">
      <c r="A1" s="22" t="str">
        <f>Таблица!A1:E1</f>
        <v>Посещения к стоматологам</v>
      </c>
      <c r="B1" s="22"/>
      <c r="C1" s="22"/>
      <c r="D1" s="22"/>
      <c r="E1" s="22"/>
      <c r="F1" s="22"/>
      <c r="G1" s="22"/>
      <c r="H1" s="22"/>
      <c r="I1" s="22"/>
      <c r="J1" s="22"/>
    </row>
    <row r="28" spans="1:10" ht="27.75" customHeight="1">
      <c r="A28" s="22" t="str">
        <f>Таблица!A1</f>
        <v>Посещения к стоматологам</v>
      </c>
      <c r="B28" s="22"/>
      <c r="C28" s="22"/>
      <c r="D28" s="22"/>
      <c r="E28" s="22"/>
      <c r="F28" s="22"/>
      <c r="G28" s="22"/>
      <c r="H28" s="22"/>
      <c r="I28" s="22"/>
      <c r="J28" s="22"/>
    </row>
    <row r="55" ht="18.75" customHeight="1"/>
  </sheetData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2005-04-22T08:49:14Z</cp:lastPrinted>
  <dcterms:created xsi:type="dcterms:W3CDTF">2003-04-21T05:06:21Z</dcterms:created>
  <dcterms:modified xsi:type="dcterms:W3CDTF">2008-02-27T07:17:32Z</dcterms:modified>
  <cp:category/>
  <cp:version/>
  <cp:contentType/>
  <cp:contentStatus/>
</cp:coreProperties>
</file>