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<sst xmlns="http://schemas.openxmlformats.org/spreadsheetml/2006/main" count="17" uniqueCount="17">
  <si>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</si>
  <si>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</si>
  <si>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</si>
  <si>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Условные единицы трудоемкости (УЕТ)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</si>
  <si>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</si>
  <si>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</si>
  <si>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</si>
  <si>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</si>
  <si>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</si>
  <si>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</si>
  <si>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</si>
  <si>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</si>
  <si>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</si>
  <si>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</si>
  <si>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 xml:space="preserve">  2005г.</t>
  </si>
  <si>
    <t xml:space="preserve">  2006г.</t>
  </si>
  <si>
    <t>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</si>
</sst>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8.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3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-7340</c:v>
                </c:pt>
                <c:pt idx="1">
                  <c:v>750</c:v>
                </c:pt>
                <c:pt idx="2">
                  <c:v>30</c:v>
                </c:pt>
                <c:pt idx="3">
                  <c:v>281</c:v>
                </c:pt>
                <c:pt idx="4">
                  <c:v>7869</c:v>
                </c:pt>
                <c:pt idx="5">
                  <c:v>-127</c:v>
                </c:pt>
                <c:pt idx="6">
                  <c:v>8587</c:v>
                </c:pt>
                <c:pt idx="7">
                  <c:v>4394</c:v>
                </c:pt>
                <c:pt idx="8">
                  <c:v>-65</c:v>
                </c:pt>
              </c:numCache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74673"/>
        <c:crosses val="autoZero"/>
        <c:auto val="0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-0.23255077147292716</c:v>
                </c:pt>
                <c:pt idx="1">
                  <c:v>0.1069594980034227</c:v>
                </c:pt>
                <c:pt idx="2">
                  <c:v>0.0051635111876075735</c:v>
                </c:pt>
                <c:pt idx="3">
                  <c:v>0.05002670464660851</c:v>
                </c:pt>
                <c:pt idx="4">
                  <c:v>1.0832874449339207</c:v>
                </c:pt>
                <c:pt idx="5">
                  <c:v>-0.03913713405238829</c:v>
                </c:pt>
                <c:pt idx="6">
                  <c:v>0.02343031616056056</c:v>
                </c:pt>
                <c:pt idx="7">
                  <c:v>0.24722894277837168</c:v>
                </c:pt>
                <c:pt idx="8">
                  <c:v>-0.12195121951219512</c:v>
                </c:pt>
              </c:numCache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77611"/>
        <c:crosses val="autoZero"/>
        <c:auto val="0"/>
        <c:lblOffset val="100"/>
        <c:tickLblSkip val="1"/>
        <c:noMultiLvlLbl val="0"/>
      </c:cat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7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551045"/>
        <c:crosses val="autoZero"/>
        <c:auto val="0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998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415086"/>
        <c:axId val="21735775"/>
      </c:barChart>
      <c:catAx>
        <c:axId val="241508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735775"/>
        <c:crossesAt val="0"/>
        <c:auto val="0"/>
        <c:lblOffset val="100"/>
        <c:tickLblSkip val="1"/>
        <c:noMultiLvlLbl val="0"/>
      </c:catAx>
      <c:valAx>
        <c:axId val="2173577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333375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876800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44025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82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875" style="1" customWidth="1"/>
    <col min="2" max="2" width="29.875" style="1" customWidth="1"/>
    <col min="3" max="3" width="17.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7" t="s">
        <v>16</v>
      </c>
      <c r="C2" s="7" t="s">
        <v>14</v>
      </c>
      <c r="D2" s="7" t="s">
        <v>15</v>
      </c>
      <c r="E2" s="8" t="s">
        <v>0</v>
      </c>
      <c r="F2" s="9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31563</v>
      </c>
      <c r="D4" s="10">
        <v>24223</v>
      </c>
      <c r="E4" s="11">
        <f>D4-C4</f>
        <v>-7340</v>
      </c>
      <c r="F4" s="13">
        <f>IF(C4=0,0,E4/C4)</f>
        <v>-0.23255077147292716</v>
      </c>
    </row>
    <row r="5" spans="1:6" ht="12.75">
      <c r="A5" s="4">
        <f aca="true" t="shared" si="0" ref="A5:A12">A4+1</f>
        <v>2</v>
      </c>
      <c r="B5" s="5" t="s">
        <v>5</v>
      </c>
      <c r="C5" s="10">
        <v>7012</v>
      </c>
      <c r="D5" s="10">
        <v>7762</v>
      </c>
      <c r="E5" s="11">
        <f aca="true" t="shared" si="1" ref="E5:E14">D5-C5</f>
        <v>750</v>
      </c>
      <c r="F5" s="13">
        <f aca="true" t="shared" si="2" ref="F5:F14">IF(C5=0,0,E5/C5)</f>
        <v>0.1069594980034227</v>
      </c>
    </row>
    <row r="6" spans="1:6" ht="12.75">
      <c r="A6" s="4">
        <f t="shared" si="0"/>
        <v>3</v>
      </c>
      <c r="B6" s="5" t="s">
        <v>6</v>
      </c>
      <c r="C6" s="10">
        <v>5810</v>
      </c>
      <c r="D6" s="10">
        <v>5840</v>
      </c>
      <c r="E6" s="11">
        <f t="shared" si="1"/>
        <v>30</v>
      </c>
      <c r="F6" s="13">
        <f t="shared" si="2"/>
        <v>0.0051635111876075735</v>
      </c>
    </row>
    <row r="7" spans="1:6" ht="12.75">
      <c r="A7" s="4">
        <f t="shared" si="0"/>
        <v>4</v>
      </c>
      <c r="B7" s="5" t="s">
        <v>7</v>
      </c>
      <c r="C7" s="10">
        <v>5617</v>
      </c>
      <c r="D7" s="10">
        <v>5898</v>
      </c>
      <c r="E7" s="11">
        <f t="shared" si="1"/>
        <v>281</v>
      </c>
      <c r="F7" s="13">
        <f t="shared" si="2"/>
        <v>0.05002670464660851</v>
      </c>
    </row>
    <row r="8" spans="1:6" ht="12.75">
      <c r="A8" s="4">
        <v>5</v>
      </c>
      <c r="B8" s="5" t="s">
        <v>8</v>
      </c>
      <c r="C8" s="10">
        <v>7264</v>
      </c>
      <c r="D8" s="10">
        <v>15133</v>
      </c>
      <c r="E8" s="11">
        <f t="shared" si="1"/>
        <v>7869</v>
      </c>
      <c r="F8" s="13">
        <f t="shared" si="2"/>
        <v>1.0832874449339207</v>
      </c>
    </row>
    <row r="9" spans="1:6" ht="12.75">
      <c r="A9" s="4">
        <f t="shared" si="0"/>
        <v>6</v>
      </c>
      <c r="B9" s="5" t="s">
        <v>9</v>
      </c>
      <c r="C9" s="10">
        <v>3245</v>
      </c>
      <c r="D9" s="10">
        <v>3118</v>
      </c>
      <c r="E9" s="11">
        <f t="shared" si="1"/>
        <v>-127</v>
      </c>
      <c r="F9" s="13">
        <f t="shared" si="2"/>
        <v>-0.03913713405238829</v>
      </c>
    </row>
    <row r="10" spans="1:6" ht="12.75">
      <c r="A10" s="4">
        <f t="shared" si="0"/>
        <v>7</v>
      </c>
      <c r="B10" s="5" t="s">
        <v>10</v>
      </c>
      <c r="C10" s="10">
        <v>366491</v>
      </c>
      <c r="D10" s="10">
        <v>375078</v>
      </c>
      <c r="E10" s="11">
        <f t="shared" si="1"/>
        <v>8587</v>
      </c>
      <c r="F10" s="13">
        <f t="shared" si="2"/>
        <v>0.02343031616056056</v>
      </c>
    </row>
    <row r="11" spans="1:6" ht="12.75">
      <c r="A11" s="4">
        <v>8</v>
      </c>
      <c r="B11" s="5" t="s">
        <v>11</v>
      </c>
      <c r="C11" s="10">
        <v>17773</v>
      </c>
      <c r="D11" s="10">
        <v>22167</v>
      </c>
      <c r="E11" s="11">
        <f t="shared" si="1"/>
        <v>4394</v>
      </c>
      <c r="F11" s="13">
        <f t="shared" si="2"/>
        <v>0.24722894277837168</v>
      </c>
    </row>
    <row r="12" spans="1:6" ht="12.75">
      <c r="A12" s="4">
        <f t="shared" si="0"/>
        <v>9</v>
      </c>
      <c r="B12" s="5" t="s">
        <v>12</v>
      </c>
      <c r="C12" s="10">
        <v>533</v>
      </c>
      <c r="D12" s="10">
        <v>468</v>
      </c>
      <c r="E12" s="11">
        <f t="shared" si="1"/>
        <v>-65</v>
      </c>
      <c r="F12" s="13">
        <f t="shared" si="2"/>
        <v>-0.12195121951219512</v>
      </c>
    </row>
    <row r="13" spans="3:6" ht="12.75">
      <c r="C13" s="12"/>
      <c r="D13" s="12"/>
      <c r="E13" s="12"/>
      <c r="F13" s="14"/>
    </row>
    <row r="14" spans="1:6" ht="12.75">
      <c r="A14" s="18" t="s">
        <v>13</v>
      </c>
      <c r="B14" s="18"/>
      <c r="C14" s="15">
        <f>SUM(C4:C13)</f>
        <v>445308</v>
      </c>
      <c r="D14" s="15">
        <f>SUM(D4:D13)</f>
        <v>459687</v>
      </c>
      <c r="E14" s="16">
        <f t="shared" si="1"/>
        <v>14379</v>
      </c>
      <c r="F14" s="17">
        <f t="shared" si="2"/>
        <v>0.032290010509579886</v>
      </c>
    </row>
  </sheetData>
  <mergeCells count="2">
    <mergeCell ref="A14:B14"/>
    <mergeCell ref="A1:F1"/>
  </mergeCells>
  <conditionalFormatting sqref="C14:F14 E4:F1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scale="98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sheetData>
    <row r="1" spans="1:11" ht="22.5" customHeight="1">
      <c r="A1" s="21" t="str">
        <f>Таблица!A1:E1</f>
        <v>Условные единицы трудоемкости (УЕТ)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8" spans="1:11" ht="27.75" customHeight="1">
      <c r="A28" s="20" t="str">
        <f>Таблица!A1</f>
        <v>Условные единицы трудоемкости (УЕТ)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55" ht="18.75" customHeight="1"/>
  </sheetData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2006-01-24T13:18:59Z</cp:lastPrinted>
  <dcterms:created xsi:type="dcterms:W3CDTF">2003-04-21T05:06:21Z</dcterms:created>
  <dcterms:modified xsi:type="dcterms:W3CDTF">2007-03-06T12:03:32Z</dcterms:modified>
  <cp:category/>
  <cp:version/>
  <cp:contentType/>
  <cp:contentStatus/>
</cp:coreProperties>
</file>